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65476" windowWidth="10260" windowHeight="8115" tabRatio="928" activeTab="8"/>
  </bookViews>
  <sheets>
    <sheet name="Note 1-2.2 (p11)" sheetId="1" r:id="rId1"/>
    <sheet name="Note 2(ต่อ)-5" sheetId="2" r:id="rId2"/>
    <sheet name="Note 6" sheetId="3" r:id="rId3"/>
    <sheet name="Note 6(ต่อ) - 13" sheetId="4" r:id="rId4"/>
    <sheet name="Note 14-14" sheetId="5" r:id="rId5"/>
    <sheet name="Note 15-25" sheetId="6" r:id="rId6"/>
    <sheet name="Note 25" sheetId="7" r:id="rId7"/>
    <sheet name="Note 26" sheetId="8" r:id="rId8"/>
    <sheet name="Note 28.3-31" sheetId="9" r:id="rId9"/>
    <sheet name="Sheet2" sheetId="10" r:id="rId10"/>
  </sheets>
  <definedNames>
    <definedName name="_xlnm.Print_Area" localSheetId="0">'Note 1-2.2 (p11)'!$A$1:$O$40</definedName>
    <definedName name="_xlnm.Print_Area" localSheetId="4">'Note 14-14'!$A$1:$U$45</definedName>
    <definedName name="_xlnm.Print_Area" localSheetId="5">'Note 15-25'!$A$1:$P$215</definedName>
    <definedName name="_xlnm.Print_Area" localSheetId="1">'Note 2(ต่อ)-5'!$A$1:$V$168</definedName>
    <definedName name="_xlnm.Print_Area" localSheetId="6">'Note 25'!$A$1:$P$38</definedName>
    <definedName name="_xlnm.Print_Area" localSheetId="7">'Note 26'!$A$1:$T$135</definedName>
    <definedName name="_xlnm.Print_Area" localSheetId="8">'Note 28.3-31'!$A$1:$S$89</definedName>
    <definedName name="_xlnm.Print_Area" localSheetId="2">'Note 6'!$A$1:$Q$88</definedName>
    <definedName name="_xlnm.Print_Area" localSheetId="3">'Note 6(ต่อ) - 13'!$A$1:$S$260</definedName>
  </definedNames>
  <calcPr fullCalcOnLoad="1"/>
</workbook>
</file>

<file path=xl/sharedStrings.xml><?xml version="1.0" encoding="utf-8"?>
<sst xmlns="http://schemas.openxmlformats.org/spreadsheetml/2006/main" count="1307" uniqueCount="786">
  <si>
    <t>11.</t>
  </si>
  <si>
    <t>15.</t>
  </si>
  <si>
    <t>-</t>
  </si>
  <si>
    <t>18.</t>
  </si>
  <si>
    <t>2.1</t>
  </si>
  <si>
    <t>2.2</t>
  </si>
  <si>
    <t>16.</t>
  </si>
  <si>
    <t>17.</t>
  </si>
  <si>
    <t>21.</t>
  </si>
  <si>
    <t>22.</t>
  </si>
  <si>
    <t>1.</t>
  </si>
  <si>
    <t>2.</t>
  </si>
  <si>
    <t>9.</t>
  </si>
  <si>
    <t>MLR - 0.50</t>
  </si>
  <si>
    <t>12.</t>
  </si>
  <si>
    <t>4.</t>
  </si>
  <si>
    <t>25.</t>
  </si>
  <si>
    <t>3.</t>
  </si>
  <si>
    <t>15.00</t>
  </si>
  <si>
    <t>6.</t>
  </si>
  <si>
    <t>5.</t>
  </si>
  <si>
    <t>2.3</t>
  </si>
  <si>
    <t>20.</t>
  </si>
  <si>
    <t>19.</t>
  </si>
  <si>
    <t>**</t>
  </si>
  <si>
    <t>7.00</t>
  </si>
  <si>
    <t>*</t>
  </si>
  <si>
    <t>24.</t>
  </si>
  <si>
    <t>26.</t>
  </si>
  <si>
    <t>4.30</t>
  </si>
  <si>
    <t>27.</t>
  </si>
  <si>
    <t>7.25</t>
  </si>
  <si>
    <t>13.</t>
  </si>
  <si>
    <t>28.</t>
  </si>
  <si>
    <t>23.</t>
  </si>
  <si>
    <t>29.</t>
  </si>
  <si>
    <t>30.</t>
  </si>
  <si>
    <t>31.</t>
  </si>
  <si>
    <t>7.125</t>
  </si>
  <si>
    <t>4.1</t>
  </si>
  <si>
    <t>4.2</t>
  </si>
  <si>
    <t>32.</t>
  </si>
  <si>
    <t>33.</t>
  </si>
  <si>
    <t>7.50</t>
  </si>
  <si>
    <t>34.</t>
  </si>
  <si>
    <t>ENERGY ABSOLUTE PUBLIC COMPANY LIMITED AND ITS SUBSIDIARIES</t>
  </si>
  <si>
    <t>CONDENSED NOTES TO INTERIM FINANCIAL STATEMENTS</t>
  </si>
  <si>
    <t>GENERAL INFORMATION</t>
  </si>
  <si>
    <t>and investment in power plant.</t>
  </si>
  <si>
    <t xml:space="preserve">The Company head office is located at  No.888 , I Tower Building ,15 Fl. , Viphavadee-Rangsit Road , Chatuchak , </t>
  </si>
  <si>
    <t xml:space="preserve">Bangkok and has a factory in Prachinburi Province. </t>
  </si>
  <si>
    <t>BASIS OF PREPARATION OF INTERIM FINANCIAL STATEMENTS</t>
  </si>
  <si>
    <t>statements has been prepared for the convenience of readers not conversant with the Thai language.</t>
  </si>
  <si>
    <t>Basis of preparation of interim financial statements</t>
  </si>
  <si>
    <t>The  interim  financial statements  are  presented  on  a condensed basis in accordance with Thai Accounting</t>
  </si>
  <si>
    <t>standards  No. 34  (Revised  2009),   “Interim  Financial  Reporting”   including  related  interpretations  and  guidelines</t>
  </si>
  <si>
    <t xml:space="preserve">promulgated  by the  Federation  of  Accounting  Professions  under   the  Royal Patronage  of  His  Majesty  the  King </t>
  </si>
  <si>
    <t>of changes in shareholders' equity, and cash flows in the same format as that same format as that used for the annual</t>
  </si>
  <si>
    <t>financial  statements. The notes to interim financial information are prepared in a condensed format.</t>
  </si>
  <si>
    <t>read collectively with the financial statements for the year ended December 31, 2012.</t>
  </si>
  <si>
    <t xml:space="preserve">The  interim  financial  statements  are  presented in  Thai  Baht , rounded in the notes to the interim financial </t>
  </si>
  <si>
    <t>statements to the nearest thousand unless otherwise stated.</t>
  </si>
  <si>
    <t>Basis of preparation of consolidated interim financial statements.</t>
  </si>
  <si>
    <t>and are prepared on the same basis as the consolidated financial statements for the year ended December 31,  2012.</t>
  </si>
  <si>
    <r>
      <t xml:space="preserve">BASIS OF PREPARATION OF INTERIM FINANCIAL STATEMENTS </t>
    </r>
    <r>
      <rPr>
        <sz val="15"/>
        <rFont val="Browallia New"/>
        <family val="2"/>
      </rPr>
      <t>(Con't)</t>
    </r>
  </si>
  <si>
    <t>The details of subsidiaries are as follows:</t>
  </si>
  <si>
    <t xml:space="preserve">Asset as percentage </t>
  </si>
  <si>
    <t>Revenue as percentage</t>
  </si>
  <si>
    <t xml:space="preserve">Percentage of </t>
  </si>
  <si>
    <t>to the Consolidated</t>
  </si>
  <si>
    <t>Holdings (%)</t>
  </si>
  <si>
    <t>total assets</t>
  </si>
  <si>
    <t>total revenue</t>
  </si>
  <si>
    <t>Dec 31,</t>
  </si>
  <si>
    <r>
      <rPr>
        <sz val="13"/>
        <rFont val="Browallia New"/>
        <family val="2"/>
      </rPr>
      <t xml:space="preserve">   </t>
    </r>
    <r>
      <rPr>
        <b/>
        <sz val="13"/>
        <rFont val="Browallia New"/>
        <family val="2"/>
      </rPr>
      <t>Direct subsidiaries</t>
    </r>
  </si>
  <si>
    <t>Continental Oil Co., Ltd.</t>
  </si>
  <si>
    <t>Saha Panich Petroleum Co., Ltd.</t>
  </si>
  <si>
    <t>Petro Planet Co., Ltd.</t>
  </si>
  <si>
    <t>Surachai (1997) Co., Ltd.</t>
  </si>
  <si>
    <t>EA Solar Co., Ltd.</t>
  </si>
  <si>
    <t>EA Solar Nakhonsawan Co., Ltd.</t>
  </si>
  <si>
    <t>Energy Solution Management Co., Ltd.</t>
  </si>
  <si>
    <r>
      <t xml:space="preserve">  </t>
    </r>
    <r>
      <rPr>
        <b/>
        <sz val="13"/>
        <rFont val="Browallia New"/>
        <family val="2"/>
      </rPr>
      <t xml:space="preserve"> Indirect subsidiary</t>
    </r>
  </si>
  <si>
    <t>Surachai (1997) Solar Co., Ltd.</t>
  </si>
  <si>
    <t>Principles of separate financial statements</t>
  </si>
  <si>
    <t xml:space="preserve">The  separate  financial  statements,   which  present  investments  in  subsidiaries presented under the cost </t>
  </si>
  <si>
    <t>method, have been prepared solely for the benefit of the public.</t>
  </si>
  <si>
    <t xml:space="preserve">Standards (TAS), Thai Financial Reporting Standard (TFRS), Interpretations (SIC) and Accounting Treatment Guidance </t>
  </si>
  <si>
    <t>as announced by the Federation of Accounting Professions as follows:-</t>
  </si>
  <si>
    <t>Thai Accounting Standards</t>
  </si>
  <si>
    <t>TAS 12</t>
  </si>
  <si>
    <t>TAS 21 (revised 2009)</t>
  </si>
  <si>
    <t>Thai Financial Reporting Standard</t>
  </si>
  <si>
    <t>TFRS 8</t>
  </si>
  <si>
    <t>Interpretations</t>
  </si>
  <si>
    <t>SIC 10</t>
  </si>
  <si>
    <t>SIC 21</t>
  </si>
  <si>
    <t>SIC 25</t>
  </si>
  <si>
    <t>Accounting Treatment Guidance for Transfers of Financial Assets</t>
  </si>
  <si>
    <t>Income Taxes</t>
  </si>
  <si>
    <t xml:space="preserve">The Effects of Changes in Foreign Exchange Rates </t>
  </si>
  <si>
    <t>Operating Segments</t>
  </si>
  <si>
    <t>Government Assistance - No Specific Relation to Operating Activities</t>
  </si>
  <si>
    <t xml:space="preserve">Income Taxes - Recovery of Revalued Non-Depreciable 
Assets
</t>
  </si>
  <si>
    <t xml:space="preserve">Income Taxes - Changes in the Tax Status of an Entity 
or </t>
  </si>
  <si>
    <t>its Shareholders</t>
  </si>
  <si>
    <t>this period of initial application except the following accounting standards  and  Thai Financial Reporting Standard  which</t>
  </si>
  <si>
    <t>the Company and its subsidiaries have applied the standard from January 1, 2013 consist of.-</t>
  </si>
  <si>
    <t xml:space="preserve">TAS 12 </t>
  </si>
  <si>
    <t xml:space="preserve">This  accounting  standard  requires  an entity  to  identify temporary differences arising  from differences </t>
  </si>
  <si>
    <t xml:space="preserve">between the carrying amount of an asset or liability in the accounting records and its tax base, and to recognize deferred </t>
  </si>
  <si>
    <t xml:space="preserve">tax assets and liabilities under the stipulated guidelines.    In current period,    the Company  and  its  subsidiaries  have </t>
  </si>
  <si>
    <t>subsidiaries do not have deferred tax assets or liabilities to be recognized in their financial statements.</t>
  </si>
  <si>
    <t>This  accounting  standard  requires  a ‘management  approach’,  under  which  segment  information  is</t>
  </si>
  <si>
    <t>earnings per share.</t>
  </si>
  <si>
    <t>financial information.</t>
  </si>
  <si>
    <t>TFRIC 1</t>
  </si>
  <si>
    <t>TFRIC 5</t>
  </si>
  <si>
    <t>TFRIC 7</t>
  </si>
  <si>
    <t>TFRIC 10</t>
  </si>
  <si>
    <t>Changes  in  Existing  Decommissioning,  Restoration  and  Similar</t>
  </si>
  <si>
    <t>Liabilities</t>
  </si>
  <si>
    <t>Rights  to  Interests  arising  from  Decommissioning, Restoration and</t>
  </si>
  <si>
    <t>Environmental Rehabilitation Funds</t>
  </si>
  <si>
    <t>Applying the Restatement Approach under TAS 29 Financial Reporting</t>
  </si>
  <si>
    <t>in Hyperinflationary Economies</t>
  </si>
  <si>
    <t>Interim Financial Reporting and Impairment</t>
  </si>
  <si>
    <t>TFRS 4</t>
  </si>
  <si>
    <t>Insurance Contracts</t>
  </si>
  <si>
    <t>Accounting  Standards (TAS),  and  Interpretations (TFRIC)  and  has not  been  able  to  reach  a conclusion as to their</t>
  </si>
  <si>
    <t>effect to the financial statements for the year in which they are applied.</t>
  </si>
  <si>
    <t>SIGNIFICANT ACCOUNTING POLICIES</t>
  </si>
  <si>
    <t xml:space="preserve">were used  for the financial statements for the year ended December 31,  2012, except a new accounting policy  for  the </t>
  </si>
  <si>
    <t xml:space="preserve">Income tax </t>
  </si>
  <si>
    <t>Current income tax</t>
  </si>
  <si>
    <t>to be paid to the tax authorities.</t>
  </si>
  <si>
    <r>
      <t xml:space="preserve">SIGNIFICANT ACCOUNTING POLICIES </t>
    </r>
    <r>
      <rPr>
        <sz val="15"/>
        <rFont val="Browallia New"/>
        <family val="2"/>
      </rPr>
      <t>(Con't)</t>
    </r>
  </si>
  <si>
    <t>environments.</t>
  </si>
  <si>
    <t xml:space="preserve">TRANSACTIONS WITH RELATED COMPANIES AND PERSONS   </t>
  </si>
  <si>
    <t>related through common shareholdings and/or  directorships are as follows :</t>
  </si>
  <si>
    <t>Relationship</t>
  </si>
  <si>
    <t>Operation</t>
  </si>
  <si>
    <t>Type of Business</t>
  </si>
  <si>
    <t>Location</t>
  </si>
  <si>
    <t>Percentage of Holding (%)</t>
  </si>
  <si>
    <t>Dec 31, 2012</t>
  </si>
  <si>
    <t>Direct subsidiaries</t>
  </si>
  <si>
    <t xml:space="preserve">  Continental Oil Co., Ltd.</t>
  </si>
  <si>
    <t xml:space="preserve">  Saha Panich Petroleum Co., Ltd.</t>
  </si>
  <si>
    <t xml:space="preserve">  Petro Planet Co., Ltd.</t>
  </si>
  <si>
    <t xml:space="preserve">  Surachai (1997) Co., Ltd.</t>
  </si>
  <si>
    <t xml:space="preserve">  EA Solar Co., Ltd.</t>
  </si>
  <si>
    <t xml:space="preserve">  EA Solar Nakhonsawan Co., Ltd.</t>
  </si>
  <si>
    <t xml:space="preserve">  Energy Solution Management Co., Ltd.</t>
  </si>
  <si>
    <t>Indirect subsidiary</t>
  </si>
  <si>
    <t xml:space="preserve">  Surachai (1997) Solar Co., Ltd.</t>
  </si>
  <si>
    <t>Related companies</t>
  </si>
  <si>
    <t xml:space="preserve">  C.C.Oil Co., Ltd.</t>
  </si>
  <si>
    <t xml:space="preserve">  Two Plus One Oil Co., Ltd.</t>
  </si>
  <si>
    <t xml:space="preserve">  Power 10 Co., Ltd.</t>
  </si>
  <si>
    <t xml:space="preserve">  Double 10 Co., Ltd. </t>
  </si>
  <si>
    <t xml:space="preserve">  Malee Oil Co., Ltd.</t>
  </si>
  <si>
    <t xml:space="preserve">  Sueb Nueng Karn Kha Co., Ltd.</t>
  </si>
  <si>
    <t xml:space="preserve">  Perfect Oil Co., Ltd.</t>
  </si>
  <si>
    <t xml:space="preserve">  Famous 10 Co., Ltd.</t>
  </si>
  <si>
    <t xml:space="preserve">  Ma Jarearn Co., Ltd.</t>
  </si>
  <si>
    <t xml:space="preserve">  Chalee Trading Co., Ltd.</t>
  </si>
  <si>
    <t xml:space="preserve">  Dhipaya insurance Plc.</t>
  </si>
  <si>
    <t xml:space="preserve">  R.A. Logistic Co., Ltd.</t>
  </si>
  <si>
    <t xml:space="preserve">  Online Asset Co., Ltd.</t>
  </si>
  <si>
    <t>Related persons</t>
  </si>
  <si>
    <t xml:space="preserve">  Related persons</t>
  </si>
  <si>
    <t>Wholesale of fuel oil</t>
  </si>
  <si>
    <t>Solar power plant</t>
  </si>
  <si>
    <t>Non-life insurance business</t>
  </si>
  <si>
    <t>Logistic service for gas</t>
  </si>
  <si>
    <t xml:space="preserve">On-line provider information and </t>
  </si>
  <si>
    <t>Computer trading</t>
  </si>
  <si>
    <t>Thailand</t>
  </si>
  <si>
    <r>
      <t xml:space="preserve">TRANSACTIONS WITH RELATED COMPANIES AND PERSONS  </t>
    </r>
    <r>
      <rPr>
        <sz val="15"/>
        <rFont val="Browallia New"/>
        <family val="2"/>
      </rPr>
      <t xml:space="preserve"> (Con't)</t>
    </r>
  </si>
  <si>
    <t>The nature of relationship among the Company with its subsidiaries and other related companies or persons.</t>
  </si>
  <si>
    <t>Subsidiary of the Company with common directors.</t>
  </si>
  <si>
    <t>Indirect subsidiary which Surachai (1997) Co., Ltd. hold its authorized can issued shares resulting the Company</t>
  </si>
  <si>
    <t>to indirectly hold 99.8% of such company.</t>
  </si>
  <si>
    <t>The Company's directors being the entities directors.</t>
  </si>
  <si>
    <t>Consolidated</t>
  </si>
  <si>
    <t xml:space="preserve">Separate </t>
  </si>
  <si>
    <t>For three</t>
  </si>
  <si>
    <t>months period</t>
  </si>
  <si>
    <t xml:space="preserve"> Unit : Thousand baht</t>
  </si>
  <si>
    <t>Pricing policies</t>
  </si>
  <si>
    <t>Subsidiaries</t>
  </si>
  <si>
    <t>Other income</t>
  </si>
  <si>
    <t>Management fees</t>
  </si>
  <si>
    <t>Interest income</t>
  </si>
  <si>
    <t xml:space="preserve">Related companies and persons </t>
  </si>
  <si>
    <t xml:space="preserve">Cost of sales </t>
  </si>
  <si>
    <t>Selling expenses</t>
  </si>
  <si>
    <t>Administrative expenses</t>
  </si>
  <si>
    <t>Finance cost</t>
  </si>
  <si>
    <t>Contractually agreed prices</t>
  </si>
  <si>
    <t>7% to 7.50% per annum</t>
  </si>
  <si>
    <t>12% per annum</t>
  </si>
  <si>
    <t>Market price</t>
  </si>
  <si>
    <t>Mutually agreed rate</t>
  </si>
  <si>
    <t>2.25% to 7.25% per annum</t>
  </si>
  <si>
    <t>Management's benefit expenses</t>
  </si>
  <si>
    <t>Unit : Thousand baht</t>
  </si>
  <si>
    <t xml:space="preserve"> Consolidated </t>
  </si>
  <si>
    <t>Short-term benefits</t>
  </si>
  <si>
    <t>Post-employment benefits</t>
  </si>
  <si>
    <t>Total Management's benefit expenses</t>
  </si>
  <si>
    <t>Interest rate</t>
  </si>
  <si>
    <t>Movement during the period</t>
  </si>
  <si>
    <t>(% p.a.)</t>
  </si>
  <si>
    <t>2012</t>
  </si>
  <si>
    <t>Increase</t>
  </si>
  <si>
    <t>Receipt</t>
  </si>
  <si>
    <t>2013</t>
  </si>
  <si>
    <t>Other receivable</t>
  </si>
  <si>
    <t>Total Other receivable</t>
  </si>
  <si>
    <t xml:space="preserve">Energy Solution </t>
  </si>
  <si>
    <t>Management Co., Ltd.</t>
  </si>
  <si>
    <t xml:space="preserve">Long - term loans to subsidiary </t>
  </si>
  <si>
    <t xml:space="preserve">The loan was secured by pledge of 1,020,000 preference shares of EA Solar Co., Ltd.  and transferation of the right </t>
  </si>
  <si>
    <t xml:space="preserve">to receive dividend or any benefit from such company for repayment of loan principal and  interest  untill  it  reach  the </t>
  </si>
  <si>
    <t xml:space="preserve">amounts. The Company was in secondary offer a financial institution.  The total loan amount was due within August 31, </t>
  </si>
  <si>
    <t>2021.</t>
  </si>
  <si>
    <t>Other payable</t>
  </si>
  <si>
    <t>Total Other payable</t>
  </si>
  <si>
    <t>Other</t>
  </si>
  <si>
    <t xml:space="preserve">The Company has into a loan guaranteed agreement for a subsidiary with commercial bank amounting to Baht 20.68 </t>
  </si>
  <si>
    <t>million.</t>
  </si>
  <si>
    <t xml:space="preserve">CASH AND CASH EQUIVALENTS </t>
  </si>
  <si>
    <t>Cash and cash equivalent  consist of :-</t>
  </si>
  <si>
    <t>Cash on hand</t>
  </si>
  <si>
    <t>Cash at banks</t>
  </si>
  <si>
    <t xml:space="preserve">  - Saving and current accounts</t>
  </si>
  <si>
    <t xml:space="preserve">  - Fixed account of 3 month</t>
  </si>
  <si>
    <t>Total</t>
  </si>
  <si>
    <t>TRADE ACCOUNTS AND OTHER RECEIVABLE</t>
  </si>
  <si>
    <t>Trade accounts and other receivable consist of :-</t>
  </si>
  <si>
    <t>Trade accounts receivable</t>
  </si>
  <si>
    <t>Other companies</t>
  </si>
  <si>
    <t>Related persons and companies</t>
  </si>
  <si>
    <t>Deposits for goods</t>
  </si>
  <si>
    <t>Prepaid insurance expenses</t>
  </si>
  <si>
    <t>Prepaid expenses</t>
  </si>
  <si>
    <t>Others</t>
  </si>
  <si>
    <t xml:space="preserve">Total Trade accounts and </t>
  </si>
  <si>
    <t>other receivable - net</t>
  </si>
  <si>
    <t>The Company and its subsidiaries had trade accounts receivable aged by number of months consist of :-</t>
  </si>
  <si>
    <t>Accounts receivables not yet due</t>
  </si>
  <si>
    <t>Accounts receivables over due</t>
  </si>
  <si>
    <t>Under or equal to 3 months</t>
  </si>
  <si>
    <t>Unit :  Thousand baht</t>
  </si>
  <si>
    <t xml:space="preserve">Other persons </t>
  </si>
  <si>
    <t>Loan facility No.1</t>
  </si>
  <si>
    <t>Loan facility No.2</t>
  </si>
  <si>
    <r>
      <rPr>
        <u val="single"/>
        <sz val="15"/>
        <rFont val="Browallia New"/>
        <family val="2"/>
      </rPr>
      <t>Loan facility No.1</t>
    </r>
    <r>
      <rPr>
        <sz val="15"/>
        <rFont val="Browallia New"/>
        <family val="2"/>
      </rPr>
      <t xml:space="preserve"> was secured by pledge a plot of land a title deed.</t>
    </r>
  </si>
  <si>
    <r>
      <rPr>
        <u val="single"/>
        <sz val="15"/>
        <rFont val="Browallia New"/>
        <family val="2"/>
      </rPr>
      <t>Loan facility No.2</t>
    </r>
    <r>
      <rPr>
        <sz val="15"/>
        <rFont val="Browallia New"/>
        <family val="2"/>
      </rPr>
      <t xml:space="preserve"> was long-term loan to other person due within one year which was fully received in this period.</t>
    </r>
  </si>
  <si>
    <t>Other persons - loan facility No.1</t>
  </si>
  <si>
    <t>INVENTORIES</t>
  </si>
  <si>
    <t>Inventories  consist of :-</t>
  </si>
  <si>
    <t xml:space="preserve"> Consolidated and Separate </t>
  </si>
  <si>
    <t>Raw Materials</t>
  </si>
  <si>
    <t>Work in process</t>
  </si>
  <si>
    <t>Finished goods</t>
  </si>
  <si>
    <t>Supplies</t>
  </si>
  <si>
    <t>OTHER CURRENT ASSETS</t>
  </si>
  <si>
    <t>Other current assets  consist of :-</t>
  </si>
  <si>
    <t>The Revenue Department receivable</t>
  </si>
  <si>
    <t>Undue in put VAT</t>
  </si>
  <si>
    <t>DEPOSITS AT FINANCIAL INSTITUTION HELD AS COLLATERALS</t>
  </si>
  <si>
    <t>ADVANCE PAYMENT FOR INVESTMENT IN SUBSIDIARY</t>
  </si>
  <si>
    <t xml:space="preserve">On September 11, 2012, the Company had acquired common 19,998 shares of Thepsathit Wind Farm Co., Ltd. at </t>
  </si>
  <si>
    <t xml:space="preserve">dated July 20, 2012, it the purchaser agreed to pay additional amount at Revised Purchase Price under the following </t>
  </si>
  <si>
    <t>conditions.</t>
  </si>
  <si>
    <t>Thepsathit Wind Farm Co., Ltd. was successful in fund raising for the construction of  wind farm power plant.</t>
  </si>
  <si>
    <t>Purchase Price and not be obliged to pay for its liabilities to PVI and Pro Ventum International (Thailand) Co., Ltd..</t>
  </si>
  <si>
    <t>INVESTMENTS IN SUBSIDIARIES</t>
  </si>
  <si>
    <t>Investments in subsidiaries in the separate financial statements are as follows.-</t>
  </si>
  <si>
    <t xml:space="preserve">Issued and fully </t>
  </si>
  <si>
    <t>paid-up share capital</t>
  </si>
  <si>
    <t>(Thousand baht)</t>
  </si>
  <si>
    <t>Investment at cost as at</t>
  </si>
  <si>
    <t>Devidend during for the period</t>
  </si>
  <si>
    <t>Company</t>
  </si>
  <si>
    <t xml:space="preserve">Energy Solution Management </t>
  </si>
  <si>
    <t>Co., Ltd.</t>
  </si>
  <si>
    <t xml:space="preserve">Less </t>
  </si>
  <si>
    <t>Allowance for impairment of investments</t>
  </si>
  <si>
    <t>Net</t>
  </si>
  <si>
    <t>These subsidiaries have registered the dissolution of their businesses in September 2012 and finished of liquidation in February 2013.</t>
  </si>
  <si>
    <t>Investment in EA Solar Nakhonsawan Co., Ltd.</t>
  </si>
  <si>
    <t>it was  approved  to  increase its  authorized  share  capital  Baht  1,670 million by issuing 167,000,000 common shares at</t>
  </si>
  <si>
    <t xml:space="preserve">Baht  10 per share to offer to the existing shareholders.  The Company has exercised  its right as the existing  shareholder </t>
  </si>
  <si>
    <t>capital with the Ministry of Commerce on February 4, 2013.</t>
  </si>
  <si>
    <t>INVESTMENT PROPERTY - NET</t>
  </si>
  <si>
    <t>Net book value as at January 1, 2013</t>
  </si>
  <si>
    <t>Acquisitions during period at cost</t>
  </si>
  <si>
    <t xml:space="preserve">The Company's investment property was land acquised in order to lease to its subsidiaries for the projects of solar </t>
  </si>
  <si>
    <t>PROPERTY, PLANT AND EQUIPMENT - NET</t>
  </si>
  <si>
    <t>were summerised below :-</t>
  </si>
  <si>
    <t xml:space="preserve">Consolidated </t>
  </si>
  <si>
    <t>Depreciation for the period</t>
  </si>
  <si>
    <t>The above-mentioned acquisitions during period  mostly paid  for  construction  cost of  building  and  machinery.</t>
  </si>
  <si>
    <t>DEFERRED RIGHT TO USE TRANSMISSTION LINE</t>
  </si>
  <si>
    <t>At as January 1, 2013</t>
  </si>
  <si>
    <t>Less</t>
  </si>
  <si>
    <t>Amortization for the period</t>
  </si>
  <si>
    <t>INTANGIBLE ASSETS - NET</t>
  </si>
  <si>
    <t>The Company had intangible assets incurred from the aquistion of investment in Surachai (1997) Co., Ltd. as follows:</t>
  </si>
  <si>
    <t>Beginning of the period</t>
  </si>
  <si>
    <r>
      <t xml:space="preserve">Less </t>
    </r>
    <r>
      <rPr>
        <sz val="15"/>
        <rFont val="Browallia New"/>
        <family val="2"/>
      </rPr>
      <t xml:space="preserve"> Amortization for the period</t>
    </r>
  </si>
  <si>
    <t>Ending of the period</t>
  </si>
  <si>
    <t>SHORT-TERM LOANS FROM FINANCIAL INSTITUTIONS</t>
  </si>
  <si>
    <t>Short-term loans from financial institutions consist of :-</t>
  </si>
  <si>
    <t>Consolidated and Separate</t>
  </si>
  <si>
    <t>Short-term loans</t>
  </si>
  <si>
    <t>Trust receipts</t>
  </si>
  <si>
    <t>Packing credit</t>
  </si>
  <si>
    <t>TRADE ACCOUNTS AND OTHER PAYABLE</t>
  </si>
  <si>
    <t>Trade accounts and other payable consist of :-</t>
  </si>
  <si>
    <t>Separate</t>
  </si>
  <si>
    <r>
      <rPr>
        <sz val="15"/>
        <rFont val="Browallia New"/>
        <family val="2"/>
      </rPr>
      <t xml:space="preserve">   </t>
    </r>
    <r>
      <rPr>
        <u val="single"/>
        <sz val="15"/>
        <rFont val="Browallia New"/>
        <family val="2"/>
      </rPr>
      <t>Trade accounts payable</t>
    </r>
  </si>
  <si>
    <r>
      <rPr>
        <sz val="15"/>
        <rFont val="Browallia New"/>
        <family val="2"/>
      </rPr>
      <t xml:space="preserve">   </t>
    </r>
    <r>
      <rPr>
        <u val="single"/>
        <sz val="15"/>
        <rFont val="Browallia New"/>
        <family val="2"/>
      </rPr>
      <t>Other payable</t>
    </r>
  </si>
  <si>
    <t>Directors/related persons</t>
  </si>
  <si>
    <t>Other accrued expenses</t>
  </si>
  <si>
    <t>LONG-TERM LOANS FROM FINANCIAL INSTITUTIONS - NET</t>
  </si>
  <si>
    <t>Long-term loans from financial  institutions - net consist of :-</t>
  </si>
  <si>
    <t>Long-term loans</t>
  </si>
  <si>
    <t>Add</t>
  </si>
  <si>
    <t>Increased during</t>
  </si>
  <si>
    <t xml:space="preserve">   the period</t>
  </si>
  <si>
    <t>Repayments during</t>
  </si>
  <si>
    <t xml:space="preserve">Current portion </t>
  </si>
  <si>
    <t>LIABILITIES UNDER FINANCE LEASE CONTRACTS - NET</t>
  </si>
  <si>
    <t>Liabilities under finance lease contracts-net consist of :-</t>
  </si>
  <si>
    <t xml:space="preserve">          Net</t>
  </si>
  <si>
    <t>Present value of minimum amount payment by lease contracts</t>
  </si>
  <si>
    <t>Less than 1 year</t>
  </si>
  <si>
    <t xml:space="preserve">  Total</t>
  </si>
  <si>
    <t>EMPLOYEE BENEFIT OBLIGATIONS</t>
  </si>
  <si>
    <t>Employee benefit obligations as at January 1, 2013</t>
  </si>
  <si>
    <t>Employee benefit expenses for the period</t>
  </si>
  <si>
    <t>SHARE CAPITAL AND SHARE PREMIUM</t>
  </si>
  <si>
    <t xml:space="preserve">In January  2013, the Company had opened to the public to place orders for its common shares offerred to the public </t>
  </si>
  <si>
    <t xml:space="preserve">of 560,000,000 shares at the price of Baht 5.5 per share  amounting to Baht 3,080 million (per value of Baht 0.10) which </t>
  </si>
  <si>
    <t>had share premium at Baht 5.4 per share  totalling Baht 2,990 million  (net of the expense related to the offering of Baht</t>
  </si>
  <si>
    <t>99 million) which the share amount and share premium were fully received and the Company has registered the increase</t>
  </si>
  <si>
    <t xml:space="preserve"> in capital with the Ministry of Commerce on January 24, 2013.</t>
  </si>
  <si>
    <t>The Company has distributed its share in Market for Alternative Investment (MAI) on January 30, 2013.</t>
  </si>
  <si>
    <t>GOVERNMENT GRANT</t>
  </si>
  <si>
    <t>Government grant in respect of adder is subsidy in respect of Adder received from the Provincial Electricity Authority</t>
  </si>
  <si>
    <t>at Baht 8 per kilowatt for a period of 10 years commencing from the first date of commercial sale of electricity.</t>
  </si>
  <si>
    <t xml:space="preserve">The subsidiaries recognize this government grant as income when the electricity is delivered to and accepted by the </t>
  </si>
  <si>
    <t>customer.</t>
  </si>
  <si>
    <t>EARNINGS PER SHARE</t>
  </si>
  <si>
    <t>Basic  earnings  per share for the period is calculated  by  dividing net income for the periods  attributable  to equity</t>
  </si>
  <si>
    <t>holders  of the  Company (excluding other comprehensive income)  by  the weighted average number of ordinary shares</t>
  </si>
  <si>
    <t>in issue during the period as follows:</t>
  </si>
  <si>
    <t>Profit attributable to ordinary shareholders</t>
  </si>
  <si>
    <t xml:space="preserve">   of the Company (Basic) (Baht)</t>
  </si>
  <si>
    <t>Number of ordinary shares' outstanding</t>
  </si>
  <si>
    <t xml:space="preserve">   (Share)</t>
  </si>
  <si>
    <t>Earnings per share (basic) (Baht:share)</t>
  </si>
  <si>
    <t>INCOME TAX</t>
  </si>
  <si>
    <t xml:space="preserve">On October 11, 2011, the cabinet has approved the change in corporate income tax rate to be 23% of net profit for </t>
  </si>
  <si>
    <t xml:space="preserve">the  accounting  period  commencing  on  or  after  January  1,  2012  and  20%  of  net  profit  for two following period </t>
  </si>
  <si>
    <t>commencing  on or after January 1, 2013.</t>
  </si>
  <si>
    <t>PROVIDENT FUND</t>
  </si>
  <si>
    <t>FINANCIAL INFORMATION BY SEGMENT</t>
  </si>
  <si>
    <t>assess its performance.    The chief operating decision maker has been identified as the Company’s Board of Directors.</t>
  </si>
  <si>
    <t>structure provided to the chief operating decision maker.</t>
  </si>
  <si>
    <t>on a reasonable basis.</t>
  </si>
  <si>
    <t>Business segments :</t>
  </si>
  <si>
    <t>Segment 1 : Manufacturing and distributing Methyl Ester Biodiesel products.</t>
  </si>
  <si>
    <t>Segment 2 : Manufacturing and distributing High speed diesel oil.</t>
  </si>
  <si>
    <t>Segment 3 : Manufacturing and distributing Pure Glycerin products.</t>
  </si>
  <si>
    <t>Segment 4 : Manufacturing and distributing electricity from solar power.</t>
  </si>
  <si>
    <t xml:space="preserve">Segment 5 : Trading of LPG </t>
  </si>
  <si>
    <t>Geographical segments :</t>
  </si>
  <si>
    <t>The Company and its subsidiaries's geographical segment is in domestic and overseas.</t>
  </si>
  <si>
    <t>For the three-month</t>
  </si>
  <si>
    <t>Segment 1</t>
  </si>
  <si>
    <t>Segment 2</t>
  </si>
  <si>
    <t>Segment 3</t>
  </si>
  <si>
    <t>Segment 4</t>
  </si>
  <si>
    <t>Segment 5</t>
  </si>
  <si>
    <t>Elimination</t>
  </si>
  <si>
    <t>Revenues</t>
  </si>
  <si>
    <t>Operating profit</t>
  </si>
  <si>
    <t>Government grant</t>
  </si>
  <si>
    <t>Penalty income</t>
  </si>
  <si>
    <t>Un allocated income-net</t>
  </si>
  <si>
    <t xml:space="preserve">Finance cost </t>
  </si>
  <si>
    <t>Corporate income tax</t>
  </si>
  <si>
    <t>Net profit attributable to non-controlling interests</t>
  </si>
  <si>
    <t>Net profit attributable to equity holders of the parant</t>
  </si>
  <si>
    <t>Property, plant and equipment - net</t>
  </si>
  <si>
    <t xml:space="preserve">    Allocated</t>
  </si>
  <si>
    <t xml:space="preserve">    Un allocated</t>
  </si>
  <si>
    <t>Total property, plant and equipment</t>
  </si>
  <si>
    <t>Net loss attributable to non-controlling interests</t>
  </si>
  <si>
    <t xml:space="preserve">CREDIT FACILITIES </t>
  </si>
  <si>
    <t>The Company and its subsidiaries's credit facilities as follows :-</t>
  </si>
  <si>
    <t>1. Bank overdrafts</t>
  </si>
  <si>
    <t>2. Short-term loans</t>
  </si>
  <si>
    <t xml:space="preserve">4. Factoring </t>
  </si>
  <si>
    <t xml:space="preserve">5. Long-term loans </t>
  </si>
  <si>
    <t>6. Letters of guarantee</t>
  </si>
  <si>
    <t>7. Hedging</t>
  </si>
  <si>
    <t>COMMITMENTS AND CONTINGENT LIABILITIES</t>
  </si>
  <si>
    <t>The Company and its subsidiaries  were  in  possession of commitments and contingent liabilities as follows :-</t>
  </si>
  <si>
    <t>Commitments</t>
  </si>
  <si>
    <t xml:space="preserve">The Company has entered into office space rental and service agreements for a period of 3 years. The future </t>
  </si>
  <si>
    <t>payment of rental and service fees are as follows :-</t>
  </si>
  <si>
    <t>The Company and its subsidiaries were in possession of contractual commitments as follows:-</t>
  </si>
  <si>
    <t>Unit : Thousand</t>
  </si>
  <si>
    <t>Currency</t>
  </si>
  <si>
    <t>Construction work of buildings and</t>
  </si>
  <si>
    <t>machinery agreement</t>
  </si>
  <si>
    <t>Clean Development Mechanisms</t>
  </si>
  <si>
    <t>advisory service agreement</t>
  </si>
  <si>
    <t xml:space="preserve">Consultancy agreement for engineering </t>
  </si>
  <si>
    <t xml:space="preserve">design sevices and other services </t>
  </si>
  <si>
    <t>for work of wind farm</t>
  </si>
  <si>
    <t>Construction work of solar power</t>
  </si>
  <si>
    <t>plant agreement</t>
  </si>
  <si>
    <t>THB</t>
  </si>
  <si>
    <t>USD</t>
  </si>
  <si>
    <t>Contingent liabilities</t>
  </si>
  <si>
    <t>CAPITAL MANAGEMENT</t>
  </si>
  <si>
    <t>continue as a going concern and to maintain appropriate capital structures.</t>
  </si>
  <si>
    <t>APPROVAL OF FINANCIAL STATEMENTS</t>
  </si>
  <si>
    <t>DIVIDEND PAYMENT</t>
  </si>
  <si>
    <t xml:space="preserve">B.E. 2535  with  the  Ministry  of  Commerce on  March 27, 2008.     The  Company's  principal  business activities are </t>
  </si>
  <si>
    <t xml:space="preserve">manufacturing  and  distributing Methyl   Ester  Biodisel  products and Glycerol  and   Liquefied  Petroleum  Gas (LPG) </t>
  </si>
  <si>
    <t xml:space="preserve">Energy Absolute Public  Company  Limited  was register  to be a juristic person  as  a limited company under Thai  </t>
  </si>
  <si>
    <t>on January 30, 2013.</t>
  </si>
  <si>
    <t xml:space="preserve">The Company was listed  on the Stock Exchange  of  Thailand and permitted to be traded stocks of the Company  </t>
  </si>
  <si>
    <t xml:space="preserve">The statutory financial statements  are  prepared  in the Thai language.    This English translation of the  financial </t>
  </si>
  <si>
    <t>The Company has certain transactions with its subsidiaries,  certain related companies  and  certain related persons.</t>
  </si>
  <si>
    <t>Part of assets, liabilities,  income and expenses are  incurred  from such related  transactions.     These Companies are</t>
  </si>
  <si>
    <t xml:space="preserve">retirement benefit recognized to their directors and management as expenses as follows: </t>
  </si>
  <si>
    <t xml:space="preserve">For the three-month and six-month periods ended June 30, 2012,   The Company and its subsidiaries had salaries, </t>
  </si>
  <si>
    <t>bonuses,  meeting  allowances,  social  security  contributions,  contributions  to  provident fund,  other welfare,  and</t>
  </si>
  <si>
    <t xml:space="preserve">power  plant.  Under the  shares  sale  and  purchase agreement between  the Company and  existing  shareholders  </t>
  </si>
  <si>
    <t xml:space="preserve">accounting  for  99.99%  of  its authorized capital.   Such company's major business activity is operating in wind farm </t>
  </si>
  <si>
    <t>Office of Chaiyaphum for wind farm power plant project.</t>
  </si>
  <si>
    <t xml:space="preserve">The Revised Purchase Price means the payment to the sellers,   Pro Ventum International GmbH (PVI)  and  Pro </t>
  </si>
  <si>
    <t>to the sellers as at the agreement date.</t>
  </si>
  <si>
    <t xml:space="preserve">transaction  as "advance payment  for investment in subsidiary"  in  the statement of financial position  and  did  not </t>
  </si>
  <si>
    <t>were achieved.</t>
  </si>
  <si>
    <t>On January 31,  2013,  at the Extraordinary Shareholders' Meeting  of  EA  Solar  Nakhonsawan Co., Ltd. No. 1/2013,</t>
  </si>
  <si>
    <t xml:space="preserve">The Company and it subsidiaries  and  its employees  have jointly established a provident fund in accordance Fund Act </t>
  </si>
  <si>
    <t>B.E. 2530 (1987).  The Company and it subsidiaries and its employees contributed  to the fund monthly at the rate of 3 to 7</t>
  </si>
  <si>
    <t>percent of their basic salary.  The fund,  which is managed by Kasikorn Thai Asset Management Plc.  and  will be  paid  to</t>
  </si>
  <si>
    <t>Operating segment information is reported in a manner consistent  with the internal reports that  are  regularly reviewed</t>
  </si>
  <si>
    <t>Segment information is presented in respect of the Company and its subsidiaries’s  operating  segments.   The primary</t>
  </si>
  <si>
    <t xml:space="preserve">format,  business segments,  is based  on the  Company  and  its  subsidiaries’s  management  and  the internal reporting </t>
  </si>
  <si>
    <t>Segment assets and revenues include items directly attributable to a segment as well as those  that  can  be allocated</t>
  </si>
  <si>
    <t xml:space="preserve">The primary  objectives of  the  Company  and its  subsidiaries's capital management are to maintain their ability to </t>
  </si>
  <si>
    <t>Loan facility No.3</t>
  </si>
  <si>
    <t xml:space="preserve">Total Short-term loans to other persons </t>
  </si>
  <si>
    <t>Interest rate ( % p.a.)</t>
  </si>
  <si>
    <t xml:space="preserve">Liabilities under finance </t>
  </si>
  <si>
    <t>lease contracts</t>
  </si>
  <si>
    <t xml:space="preserve">Present value of minimum </t>
  </si>
  <si>
    <t>amount payment</t>
  </si>
  <si>
    <t>Deferred interest</t>
  </si>
  <si>
    <t xml:space="preserve">More than 1 year but </t>
  </si>
  <si>
    <t>less than 5 years</t>
  </si>
  <si>
    <t>Undue out put VAT</t>
  </si>
  <si>
    <t xml:space="preserve">OTHER CURRENT LIABILITIES </t>
  </si>
  <si>
    <t>Other current liabilities consist of :-</t>
  </si>
  <si>
    <t xml:space="preserve">The Revenue Department </t>
  </si>
  <si>
    <t>payable</t>
  </si>
  <si>
    <t>construction work</t>
  </si>
  <si>
    <t xml:space="preserve">1251(1)/2556  </t>
  </si>
  <si>
    <t>35.</t>
  </si>
  <si>
    <t>RIGHTS AND PRIVILEGES FROM THE INVESTMENT PROMOTION</t>
  </si>
  <si>
    <t>Certificate No.</t>
  </si>
  <si>
    <t>Approved date</t>
  </si>
  <si>
    <t>1. Exemption of import duty for machineries that  are approved by the Board of Investment.</t>
  </si>
  <si>
    <t>3. Exemption from income tax on dividend of promotional investments through out the promoted period.</t>
  </si>
  <si>
    <t>Important rights and privileges granted include the following :</t>
  </si>
  <si>
    <r>
      <t>FINANCIAL INFORMATION BY SEGMENT</t>
    </r>
    <r>
      <rPr>
        <sz val="15"/>
        <rFont val="Browallia New"/>
        <family val="2"/>
      </rPr>
      <t xml:space="preserve"> (Con't)</t>
    </r>
  </si>
  <si>
    <r>
      <t>CONDENSED NOTES TO INTERIM FINANCIAL INFORMATION</t>
    </r>
    <r>
      <rPr>
        <sz val="15"/>
        <rFont val="Browallia New"/>
        <family val="2"/>
      </rPr>
      <t xml:space="preserve"> (Con't)</t>
    </r>
  </si>
  <si>
    <r>
      <t>Commitments</t>
    </r>
    <r>
      <rPr>
        <sz val="15"/>
        <rFont val="Browallia New"/>
        <family val="2"/>
      </rPr>
      <t xml:space="preserve"> (Con't)</t>
    </r>
  </si>
  <si>
    <t>shareholder.</t>
  </si>
  <si>
    <t xml:space="preserve">The Company's directors and shareholders and the subsidiaries' shareholders / related persons to director and </t>
  </si>
  <si>
    <t>Assets rental fees</t>
  </si>
  <si>
    <t>The outstanding balance of account with related companies are as follows:</t>
  </si>
  <si>
    <t xml:space="preserve">Withholding tax </t>
  </si>
  <si>
    <t>Deposits for land rental</t>
  </si>
  <si>
    <t xml:space="preserve">Disposals/Written-off during period at net book value at </t>
  </si>
  <si>
    <t>disposal/written-off date</t>
  </si>
  <si>
    <t>Withholding tax accrued</t>
  </si>
  <si>
    <t xml:space="preserve">resolved to pay  dividend  from  profit  from  operation  under  BOI for  the year 2012 at Baht 0.01 per share amounting </t>
  </si>
  <si>
    <t>At  the  2013's  Annual General Ordinary Shareholders' Meeting  of  the Company  held  on  April  19,  2013,  it was</t>
  </si>
  <si>
    <t xml:space="preserve">3. Letters of credit/Trust receipts/Packing credit </t>
  </si>
  <si>
    <t>payment of rental are as follows :-</t>
  </si>
  <si>
    <t xml:space="preserve">The Company has entered into land for wind turbine the rental agreements for a period of 25 years. The future  </t>
  </si>
  <si>
    <t>3.1</t>
  </si>
  <si>
    <t>Adoption of new accounting standards effective in the current period</t>
  </si>
  <si>
    <t xml:space="preserve">ADOPTION OF NEW ACCOUNTING STANDARDS </t>
  </si>
  <si>
    <r>
      <t xml:space="preserve">ADOPTION OF NEW ACCOUNTING STANDARDS  </t>
    </r>
    <r>
      <rPr>
        <sz val="15"/>
        <rFont val="Browallia New"/>
        <family val="2"/>
      </rPr>
      <t>(Con't)</t>
    </r>
  </si>
  <si>
    <t>3.2</t>
  </si>
  <si>
    <t>before the effective period as follws:</t>
  </si>
  <si>
    <t>beginning on or after January 1, 2014 and 2016.    The Company and  its subsidiaries have not applied such standards</t>
  </si>
  <si>
    <t>3.2.1  Effective for the financial statements for fiscal years beginning on or after January 1, 2014</t>
  </si>
  <si>
    <t xml:space="preserve">     Interpretations</t>
  </si>
  <si>
    <t xml:space="preserve">     Thai Financial Reporting Standard</t>
  </si>
  <si>
    <t>3.2.2  Effective for the financial statements for fiscal years beginning on or after January 1, 2016</t>
  </si>
  <si>
    <t xml:space="preserve">  Thepsathit Wind Farm Co., Ltd.</t>
  </si>
  <si>
    <t>Short - term loans to related companies</t>
  </si>
  <si>
    <t>Thepsathit Wind Farm Co., Ltd.</t>
  </si>
  <si>
    <t>Related company</t>
  </si>
  <si>
    <t>The Company had granted loans to related companies in respect of issuance of on demand promissory notes.</t>
  </si>
  <si>
    <t>Other company</t>
  </si>
  <si>
    <r>
      <rPr>
        <u val="single"/>
        <sz val="15"/>
        <rFont val="Browallia New"/>
        <family val="2"/>
      </rPr>
      <t>Loan facility No.3</t>
    </r>
    <r>
      <rPr>
        <sz val="15"/>
        <rFont val="Browallia New"/>
        <family val="2"/>
      </rPr>
      <t xml:space="preserve">  was a loan granted by a subsididiary to its  solar power plant  construction  contractor  which </t>
    </r>
  </si>
  <si>
    <t>was secured by a plot of land and investment unit certificate amounting to Baht 20 million.</t>
  </si>
  <si>
    <t>authorized shares after the increase in share capital of the subsidiary.  The subsidiary has registered the increase of share</t>
  </si>
  <si>
    <t xml:space="preserve">acquiring the total increased shares.   The Company,  therefore, maintained its proportion of shareholding at 99.99% of the </t>
  </si>
  <si>
    <t>power plant and wind farm, the Company, therefore, recorded such transaction as "property, plant and equipment-net"</t>
  </si>
  <si>
    <t>Discount contract</t>
  </si>
  <si>
    <t>Advance payment to</t>
  </si>
  <si>
    <t>to  Baht 37.30 million  which was paid on May, 2013.</t>
  </si>
  <si>
    <t xml:space="preserve">In February 2013, by virtue of the provision of Investment Promotion Acts B.E. 2520, EA Solar Nakhonsawan Co., Ltd. </t>
  </si>
  <si>
    <t>First day sales generated</t>
  </si>
  <si>
    <t xml:space="preserve">    effective from the first sale generated. </t>
  </si>
  <si>
    <t xml:space="preserve">    allowance period is 5 years subsequent to the exemption period for company income tax has been matured.</t>
  </si>
  <si>
    <t xml:space="preserve">    depreciation.</t>
  </si>
  <si>
    <t xml:space="preserve">2. Exemption  of  corporate income  tax  derived  from  the   profit  of  the  promoted  activities  for  a period of 8 years </t>
  </si>
  <si>
    <t xml:space="preserve">4. Allowance  from company income  tax  for the net  profit  of  B.O.I. income  in the rate of  50% of  normal  rate,  the </t>
  </si>
  <si>
    <t xml:space="preserve">6. Permission of  deduction of  investment in  installation  or  construction  of  facilities at 25%  in excess of  its  usual </t>
  </si>
  <si>
    <t>Total Short-term loans to related companies</t>
  </si>
  <si>
    <t>10.</t>
  </si>
  <si>
    <t>14.</t>
  </si>
  <si>
    <t>in the Compnay's consolidated financial statements.</t>
  </si>
  <si>
    <t>has been granted certain rights and privileges for solar power plant as follows:</t>
  </si>
  <si>
    <t xml:space="preserve">by the chief  operating  decision  maker in  order to make decisions about  the  allocation of resources to the segment and </t>
  </si>
  <si>
    <t>New Thai Accounting Standards announce during the period not yet adopted</t>
  </si>
  <si>
    <t>7.</t>
  </si>
  <si>
    <t>8.</t>
  </si>
  <si>
    <t>SHORT-TERM LOANS TO OTHER PERSONS AND COMPANY</t>
  </si>
  <si>
    <t xml:space="preserve">            and company</t>
  </si>
  <si>
    <t xml:space="preserve">5. Allowance from deducting  freight, eletricity and  water  expenses at 2 times of total  expenses for 10 years effective </t>
  </si>
  <si>
    <t xml:space="preserve">    from the first sale generated. </t>
  </si>
  <si>
    <t xml:space="preserve">Revenue and results based on business segment in the consolidated financial statements for three-month and </t>
  </si>
  <si>
    <t>Not yet commenced operations</t>
  </si>
  <si>
    <t>AS AT SEPTEMBER 30, 2013  (UNAUDITED BUT REVIEWED)</t>
  </si>
  <si>
    <t>Sep 30,</t>
  </si>
  <si>
    <t>Sep 30, 2013</t>
  </si>
  <si>
    <t xml:space="preserve">The significant transactions with related companies for the three-month and nine-month periods ended September 30, </t>
  </si>
  <si>
    <t xml:space="preserve">2013  are as follows: </t>
  </si>
  <si>
    <t>For nine</t>
  </si>
  <si>
    <t xml:space="preserve">For the three-month and nine-month periods ended September 30, 2013,    The  Company  and  its  subsidiaries  had </t>
  </si>
  <si>
    <t xml:space="preserve">and retirement benefit recognized to their directors and management as expenses as follows: </t>
  </si>
  <si>
    <t xml:space="preserve">salaries, bonuses, meeting  allowances, social  security  contributions,  contributions  to  provident fund,  other  welfare,  </t>
  </si>
  <si>
    <t>The significant transactions with related companies for the three-month and nine-month periods ended September 30,</t>
  </si>
  <si>
    <t xml:space="preserve">2012  are as follows: </t>
  </si>
  <si>
    <t>Net book value as at September 30, 2013</t>
  </si>
  <si>
    <t xml:space="preserve">Movements of the property, plant and equipment account during the nine-month period ended September 30, 2013, </t>
  </si>
  <si>
    <t xml:space="preserve">As at September 30, 2013 and December 31, 2012, the present and future  to be land,  buildings and certain part </t>
  </si>
  <si>
    <t>of machinery had been mortgaged of the Company and land, buildings and solar power plant  of  its subsidiaries with</t>
  </si>
  <si>
    <t xml:space="preserve">Movements  of  the  Deferred  right  to use transmission line account during the nine-month period ended </t>
  </si>
  <si>
    <t>September 30, 2013, were summerised below :-</t>
  </si>
  <si>
    <t>At as September 30, 2013</t>
  </si>
  <si>
    <t xml:space="preserve">Movements of the employee benefit obligations  account during the nine-month period ended September 30, 2013, </t>
  </si>
  <si>
    <t>Employee benefit obligations as at September 30, 2013</t>
  </si>
  <si>
    <t>For the three-month periods ended September 30,</t>
  </si>
  <si>
    <t>For the nine-month periods ended September 30,</t>
  </si>
  <si>
    <t xml:space="preserve">in the separate financial statements. </t>
  </si>
  <si>
    <t xml:space="preserve">to employees upon termination in accordance with the fund rules.   For  the nine-month periods ended September 30, 2013 </t>
  </si>
  <si>
    <t>nine-month periods were as follows:</t>
  </si>
  <si>
    <t>For the period ended September 30, 2013  (Unit : Thousand baht)</t>
  </si>
  <si>
    <t>For the nine-month</t>
  </si>
  <si>
    <t>As at September 30, 2013</t>
  </si>
  <si>
    <t>Total assets as at September 30, 2013</t>
  </si>
  <si>
    <t>For the period ended September 30, 2012  (Unit : Thousand baht)</t>
  </si>
  <si>
    <t>As at September 30, 2012</t>
  </si>
  <si>
    <t>Total assets as at September 30, 2012</t>
  </si>
  <si>
    <t xml:space="preserve">As at September 30, 2013 and December 31, 2012, the Company and its subsidiaries were contingently liable </t>
  </si>
  <si>
    <t>Baht 212.92 million respectively for the separate financial statements.</t>
  </si>
  <si>
    <t xml:space="preserve">As at September 30, 2013 and  December  31, 2012,  debt-to-equity  ratio in  the  consolidated financial statements  </t>
  </si>
  <si>
    <t>EA Solar Nakornsawan Co., Ltd.</t>
  </si>
  <si>
    <t>5.50</t>
  </si>
  <si>
    <t>EA Solar Lampang Co., Ltd.</t>
  </si>
  <si>
    <t>*  The above companies have registered the dissolution of their businesses in September 2012 and finished of liquidation in February 2013.</t>
  </si>
  <si>
    <t>** The above company have registered the dissolution of their businesses in September 2012 and  finished of liquidation in September 2013.</t>
  </si>
  <si>
    <t xml:space="preserve">     Thai Accounting Standards</t>
  </si>
  <si>
    <t xml:space="preserve">              TAS 12 (revised 2012)         </t>
  </si>
  <si>
    <t xml:space="preserve">               SIC  15</t>
  </si>
  <si>
    <t>Operating Leases - Incentives</t>
  </si>
  <si>
    <t xml:space="preserve">               SIC  27</t>
  </si>
  <si>
    <t xml:space="preserve">      a Lease</t>
  </si>
  <si>
    <t xml:space="preserve">               SIC  32</t>
  </si>
  <si>
    <t>Intangible Assets - Web Site Costs</t>
  </si>
  <si>
    <t xml:space="preserve">     Interpretations (Con't)</t>
  </si>
  <si>
    <t>Distributions of Non - cash Assets to Owners</t>
  </si>
  <si>
    <t>Transfers of Assets from Customers</t>
  </si>
  <si>
    <t>TFRIC 17</t>
  </si>
  <si>
    <t>TFRIC 18</t>
  </si>
  <si>
    <t>The Subsidiary is amortized  the  land leasehold right  by  the straight-line method over the term of lease.</t>
  </si>
  <si>
    <t>Leasehold right amortization</t>
  </si>
  <si>
    <t xml:space="preserve">4.2.1 </t>
  </si>
  <si>
    <t>except to the extent that it relates to items recognized in other comprehensive income or directly in equity.    In this case</t>
  </si>
  <si>
    <t xml:space="preserve"> the tax is also recognized in other comprehensive income or directly in equity, respectively.</t>
  </si>
  <si>
    <t xml:space="preserve">The current income tax charge is calculated on the basis of the tax laws enacted or substantively enacted </t>
  </si>
  <si>
    <t>realized or the deferred income tax liability is settled.</t>
  </si>
  <si>
    <t xml:space="preserve">differences between the tax base  of  assets  and  liabilities  and  their  carrying  amounts  in  the   financial   statements.  </t>
  </si>
  <si>
    <t xml:space="preserve">transaction other than  a business combination  that  at the time of the transaction affects neither accounting  nor  taxable  </t>
  </si>
  <si>
    <t xml:space="preserve">profit  or  loss.  Deferred income tax is determined using tax rates (and laws)  that  have  been  enacted  or  substantially </t>
  </si>
  <si>
    <t>will be available against which the temporary differences can be utilized.</t>
  </si>
  <si>
    <t xml:space="preserve">Deferred  income tax assets are recognized only to the extent that it is probable that future  taxable profit </t>
  </si>
  <si>
    <t xml:space="preserve">Deferred income tax assets and liabilities are offset when there is  a  legally  enforceable  right  to  offset </t>
  </si>
  <si>
    <t>three-month and nine-month periods end September  30,  2013,  as follows :-</t>
  </si>
  <si>
    <t>part of the deferred tax asset to be utilized.</t>
  </si>
  <si>
    <t xml:space="preserve">deferred tax assets to the extent that it is no longer probable that sufficient taxable profit will be available to  allow  all  or </t>
  </si>
  <si>
    <t>4.2.2</t>
  </si>
  <si>
    <t xml:space="preserve">from those of other business segments. Geographical segments provide products or services within a particular economic </t>
  </si>
  <si>
    <t xml:space="preserve">  EA Solar Lampang Co., Ltd.</t>
  </si>
  <si>
    <t>Gain on investment in subsidiary</t>
  </si>
  <si>
    <t>Short - term loans to related company</t>
  </si>
  <si>
    <t>5.50% to 7.50% per annum</t>
  </si>
  <si>
    <t>Type of deposits</t>
  </si>
  <si>
    <t>Collateral for</t>
  </si>
  <si>
    <t>Saving account</t>
  </si>
  <si>
    <t>Fixed account</t>
  </si>
  <si>
    <t>Letters of guarantee</t>
  </si>
  <si>
    <t>Bank overdrafts and Short-term loans</t>
  </si>
  <si>
    <t>These  subsidiary  have  registered the dissolution of their businesses in September 2012 and finished of liquidation in September 2013.</t>
  </si>
  <si>
    <t>Investment in EA Solar Lampang Co., Ltd.</t>
  </si>
  <si>
    <t xml:space="preserve"> </t>
  </si>
  <si>
    <t xml:space="preserve">Movements  of  the  investment  property  account  during  the  nine-month  period  ended  September 30,  2013,  </t>
  </si>
  <si>
    <t>As at  September  30,  2013 and December  31,  2012,   the Company and its subsidiary capitalized borrowing cost</t>
  </si>
  <si>
    <t xml:space="preserve">respectively and for the  separate financial statements amounting to Baht 1.47 million and Baht 9.81 million respectively </t>
  </si>
  <si>
    <t xml:space="preserve">to their assets for the  consolidated  financial  statements  amounting  to  Baht  45.29  million   and  Baht  9.81  million </t>
  </si>
  <si>
    <t>3.80</t>
  </si>
  <si>
    <t xml:space="preserve">3 months </t>
  </si>
  <si>
    <t>THBFIX+2.10%</t>
  </si>
  <si>
    <t>(Million baht)</t>
  </si>
  <si>
    <t>Loan facilities</t>
  </si>
  <si>
    <t>Repayment and condition</t>
  </si>
  <si>
    <t xml:space="preserve">Objective:  </t>
  </si>
  <si>
    <t>Repayment :</t>
  </si>
  <si>
    <t>For constraction Solar power plant</t>
  </si>
  <si>
    <t xml:space="preserve">   </t>
  </si>
  <si>
    <t>May 25, 2013</t>
  </si>
  <si>
    <t xml:space="preserve">and 2012  the Company and it subsidiaries contributed to the fund amounting to Baht 0.59  million  and  Baht  0.53  million </t>
  </si>
  <si>
    <t xml:space="preserve">respectively in the consolidated financial statements and amounting to Baht 0.48 million  and  Baht 0.53 million respectively </t>
  </si>
  <si>
    <t>Subsidiary</t>
  </si>
  <si>
    <t xml:space="preserve">Loan facility No. 2 </t>
  </si>
  <si>
    <t>Loan facility No. 3 and No. 5</t>
  </si>
  <si>
    <t>Secured by</t>
  </si>
  <si>
    <t>- Mortgage its subsidiary's land and solar power plant.</t>
  </si>
  <si>
    <t>commercial banks of the subsidiary.</t>
  </si>
  <si>
    <t xml:space="preserve">The Company had pledged shares of  EA Solar Nakhonsawan Co., Ltd.  as  a  collateral  for  long-term  loans  from </t>
  </si>
  <si>
    <t>33.1</t>
  </si>
  <si>
    <t>33.2</t>
  </si>
  <si>
    <t xml:space="preserve">for letters of guarantee issued  by  banks to certain government agents and a companies totalling  Baht 196.29  million </t>
  </si>
  <si>
    <t xml:space="preserve">and Baht  214.29  million respectively  for the consolidated financial statements  and totalling  Baht 176.92  million and </t>
  </si>
  <si>
    <t>33.4</t>
  </si>
  <si>
    <t>was 0.80 : 1 and 1.23 : 1  respectively and the separate financial statement was 0.25 : 1 and 0.61 : 1 respectively.</t>
  </si>
  <si>
    <r>
      <t xml:space="preserve">COMMITMENTS AND CONTINGENT LIABILITIES </t>
    </r>
    <r>
      <rPr>
        <sz val="15"/>
        <rFont val="Browallia New"/>
        <family val="2"/>
      </rPr>
      <t>(Con't)</t>
    </r>
  </si>
  <si>
    <t>33.3</t>
  </si>
  <si>
    <t>Page 11 of 35</t>
  </si>
  <si>
    <t>Page 29 of 35</t>
  </si>
  <si>
    <t>Page 30 of 35</t>
  </si>
  <si>
    <t>Page 31 of 35</t>
  </si>
  <si>
    <t>Page 32 of 35</t>
  </si>
  <si>
    <t>Page 33 of 35</t>
  </si>
  <si>
    <t>Page 28 of 35</t>
  </si>
  <si>
    <t>Page 24 of 35</t>
  </si>
  <si>
    <t>Page 25 of 35</t>
  </si>
  <si>
    <t>Page 26 of 35</t>
  </si>
  <si>
    <t>Page 27 of 35</t>
  </si>
  <si>
    <t>Page 23 of 35</t>
  </si>
  <si>
    <t>Page 17 of 35</t>
  </si>
  <si>
    <t>Page 18 of 35</t>
  </si>
  <si>
    <t>Page 19 of 35</t>
  </si>
  <si>
    <t>Page 20 of 35</t>
  </si>
  <si>
    <t>Page 21 of 35</t>
  </si>
  <si>
    <t>Page 22 of 35</t>
  </si>
  <si>
    <t>Page 15 of 35</t>
  </si>
  <si>
    <t>Page 16 of 35</t>
  </si>
  <si>
    <t>Page 12 of 35</t>
  </si>
  <si>
    <t>Page 13 of 35</t>
  </si>
  <si>
    <t>Page 14 of 35</t>
  </si>
  <si>
    <t>Page 34 of 35</t>
  </si>
  <si>
    <t>Page 35 of 35</t>
  </si>
  <si>
    <t>Commercial Code on  March 6, 2006  and registered  to be a  public company limited  under  the Public Company  Act</t>
  </si>
  <si>
    <t>information required for full annual financial statements but focus on new  activities,  events  and new situation and will</t>
  </si>
  <si>
    <t xml:space="preserve">In current period, the Company and its subsidiaries have  applied revised and  newly issued  Thai  Accounting </t>
  </si>
  <si>
    <t>Evaluating  the  Substance  of  Transactions  in  the  Legal Form of</t>
  </si>
  <si>
    <t xml:space="preserve">at the end of  reporting period in the countries where  the Company  and  its subsidiaries operate  and  generate  taxable  </t>
  </si>
  <si>
    <t xml:space="preserve">enacted by the end of the reporting period  and  are expected to apply when  the related  deferred  income  tax  asset  is </t>
  </si>
  <si>
    <t>an intention to settle the balances on a net basis.</t>
  </si>
  <si>
    <t xml:space="preserve">taxes  levied  by  the same taxation authority on either the same taxable entity or different taxable entities where there is </t>
  </si>
  <si>
    <t xml:space="preserve">environment that is subject to risks  and returns that  are different from those of components operating in other economic </t>
  </si>
  <si>
    <t xml:space="preserve">Short-term loans to other persons and company consist of :- </t>
  </si>
  <si>
    <t>Deposits at financial institution held as colllateral, consist of.-</t>
  </si>
  <si>
    <t>Long-term loan</t>
  </si>
  <si>
    <t>MMR (3.85% - 3.88%)</t>
  </si>
  <si>
    <t>MMR (3.85% - 3.93%)</t>
  </si>
  <si>
    <t>pledged deposit.</t>
  </si>
  <si>
    <t>- Pledged total shares of such subsidiary held by the Company.</t>
  </si>
  <si>
    <t>These interim financial statements have been approved by the Company's Board of Directors on November 14, 2013.</t>
  </si>
  <si>
    <t xml:space="preserve">(“FAP”) and the Rules of the Stock Exchange of Thailand in connection with accounting.    However,  the Company and </t>
  </si>
  <si>
    <t>its  subsidiaries have  presented  the statement  of  financial position,  statement of comprehensive  income, statement</t>
  </si>
  <si>
    <t xml:space="preserve">The  interim  financial  statements  have been  prepared in order to provide  additional information of financial </t>
  </si>
  <si>
    <t>statements for the year ended December 31, 2012.    The interim financial statements do not include all of the financial</t>
  </si>
  <si>
    <t>not present  information  statements but  focus  on  new  activities,  events  and  new  situation  and  will  not  present</t>
  </si>
  <si>
    <t>information repeatedly from those has already been disclosed,    Therefore,  these interim financial statements shall be</t>
  </si>
  <si>
    <t xml:space="preserve">The interim financial statements include the financial statements of Energy Absolute  Public Company Limited </t>
  </si>
  <si>
    <t xml:space="preserve">The   management  of  the  Company  and  its  subsidiaries  are  still  evaluating  the  effect  of  these  11  Thai </t>
  </si>
  <si>
    <t xml:space="preserve">The  interim  financial  statements are prepared using  the same accounting policies  and methods of computation as </t>
  </si>
  <si>
    <t>A new accounting policy as a result of  the first adoption of revised and newly accounting standard  as follows :-</t>
  </si>
  <si>
    <t xml:space="preserve">The tax expense for the period comprises current and deferred tax.   Tax is recognized  in  profit or loss,  </t>
  </si>
  <si>
    <t xml:space="preserve">income.    Management periodically evaluates positions taken in tax  returns with respect to situations in which applicable </t>
  </si>
  <si>
    <t>tax regulation is subject to interpretation.     It establishes provisions where appropriate on the basis of amounts expected</t>
  </si>
  <si>
    <t xml:space="preserve">Deferred  income  tax  is  recognized,  using  the  liability  method,  on temporary differences arising from </t>
  </si>
  <si>
    <t xml:space="preserve">However,  the deferred  income  tax  is not accounted  for if it arises from initial recognition of  an  asset or  liability  in  a </t>
  </si>
  <si>
    <t xml:space="preserve">current  tax assets against current tax liabilities and when the deferred income tax assets and liabilities relate  to  income </t>
  </si>
  <si>
    <t xml:space="preserve">At each reporting date,   the Company and its subsidiaries  review  and  reduce  the  carrying  amount of </t>
  </si>
  <si>
    <t xml:space="preserve">Business  segments provide products  or  services  that are  subject to risks and returns that are different </t>
  </si>
  <si>
    <t xml:space="preserve">loan  amount  of  Baht  590 million shall be repaid  at  the  completion  and  the  approval  of  the  solar power plant.      </t>
  </si>
  <si>
    <t>a financial institution.</t>
  </si>
  <si>
    <t xml:space="preserve">The remain loan amount shall be paid  when EA Solar Nakornsawan Co., Ltd. had the  right to  receive its loan from </t>
  </si>
  <si>
    <t xml:space="preserve">Baht 0.00005 per share, amounting to  Baht 1 (Purchase Price)   from  the  existing  shareholders  of  such company </t>
  </si>
  <si>
    <t xml:space="preserve">Thepsathit Wind Farm Co., Ltd.  must  be able  to  utilize  the land leased  from  the  Agricultural Land Reform </t>
  </si>
  <si>
    <t xml:space="preserve">Ventum International (Thailand) Co., Ltd.  equal to Baht  90 million less  Thepsathit Wind Farm Co., Ltd.'s obligations  </t>
  </si>
  <si>
    <t>If the project was not successful,  Thepsathit Wind Farm Co., Ltd.   And  the  purchaser shall not pay the Revised</t>
  </si>
  <si>
    <t xml:space="preserve">In accordance with the referred  above  condition, the repayment  of Thepsathit Wind Farm Co., Ltd.'s  debt to its </t>
  </si>
  <si>
    <t>existing shareholders  (seller)  was  subject to  the  success of the project, the Company,  therefore,  recorded  such</t>
  </si>
  <si>
    <t xml:space="preserve">include such company's financial statements in the Company's consolidated financial statements  until the conditions </t>
  </si>
  <si>
    <t>Letters of credit/Trust receipts</t>
  </si>
  <si>
    <t>of  Baht 10  amounting  to  Baht 1,999,970.-  accounting  for  99.99%  of  its  authorized  share  capital.     The Company</t>
  </si>
  <si>
    <t>has paid fully for  the  shares.   EA Solar Lampang Co., Ltd.'s  main  business  activity  is  operating in solar power plant.</t>
  </si>
  <si>
    <t>-   the first installment shall be paid  within 6 months from</t>
  </si>
  <si>
    <t xml:space="preserve">date of  the first  principal draw  down and  the  following </t>
  </si>
  <si>
    <t xml:space="preserve">the  first  payment  to  be  paid within  3 months from the </t>
  </si>
  <si>
    <t>The details of additional collaterals in the third quarterly of 2013 are as follows :-</t>
  </si>
  <si>
    <t xml:space="preserve">- Pledged  withdrawal  right of  deposit in  saving  account of the Company which gradually increase, decrease and </t>
  </si>
  <si>
    <t xml:space="preserve">terminate  the  facilities  of  letter  of  credit and/or  trust receipts   and foreign  currency  forward  at  the  proportion of the </t>
  </si>
  <si>
    <t>- Pledged the right in various agreements.</t>
  </si>
  <si>
    <t xml:space="preserve">The above-mentioned Thai Accounting Standards (TAS),  Thai Financial  Reporting  Standard (TFRS), Interpretations </t>
  </si>
  <si>
    <t xml:space="preserve">(SIC)  and Accounting Treatment Guidance do not have any  significant impact on the Company's financial statements in </t>
  </si>
  <si>
    <t xml:space="preserve">changed this  accounting policy and restated the prior year’s  financial statements, presented as comparative information, </t>
  </si>
  <si>
    <t>as though the Company  and its  subsidiaries had initially  recognized  the tax effects as deferred tax assets or liabilities.</t>
  </si>
  <si>
    <t>The  Company  and   its  subsidiaries's management have determined  that until current period,    the Company  and  its</t>
  </si>
  <si>
    <t xml:space="preserve">presented  on  the  same  basis  as  that  used  for  internal  reporting purposes  but it appears likely that the number of </t>
  </si>
  <si>
    <t xml:space="preserve">reportable  segments,  as  well  as  the manner  in  which  the segments are reported,  will  change  in a manner that is </t>
  </si>
  <si>
    <t xml:space="preserve">consistent with the  internal reporting provided to the chief operating decision-maker.  The change in policy only impacts </t>
  </si>
  <si>
    <t xml:space="preserve">presentational aspects and  has no impact on the Company and its  subsidiaries' reported assets,  liabilities,  results  or </t>
  </si>
  <si>
    <t xml:space="preserve">The Company and its subsidiaries  considers its  reportable segments to be the major lines of  business, </t>
  </si>
  <si>
    <t xml:space="preserve">there  is  no  significant  change  to  the  information  previously reported as disclosed  in condensed Note 31 to interim </t>
  </si>
  <si>
    <t xml:space="preserve">The  Federation of  Accounting  Professions  has  issued  Notification  regarding  the  revised  and  newly Thai  </t>
  </si>
  <si>
    <t xml:space="preserve">Financial  Reporting  Standard  (TFRS)  and  Interpretations  (TFRIC)  which  was  announced  and  these  have   been </t>
  </si>
  <si>
    <t xml:space="preserve">published in  the  Royal Gazette and  which  will  become  effective  for the  financial  statements  for  the  fisca l years </t>
  </si>
  <si>
    <t>Wind  power plant</t>
  </si>
  <si>
    <t>the  first  day  of   commercialized  electricity  distribution</t>
  </si>
  <si>
    <t>or 18 months from loan agreement date and the following</t>
  </si>
  <si>
    <t>installments  shall  be  paid  every 3 months  at 1.00% to</t>
  </si>
  <si>
    <t>4.68% per annum of  the  loan  draw down.</t>
  </si>
  <si>
    <t xml:space="preserve">On July 3, 2013,  the Company has entered into a land lease agreement for 31 plots of land  in Nakornsawan with </t>
  </si>
  <si>
    <t xml:space="preserve">EA Solar Nakornsawan Co., Ltd.  which  received  land  lease  payment in advance amounting to Baht  141.65 million </t>
  </si>
  <si>
    <t>statement of comprehensive income.</t>
  </si>
  <si>
    <t>In the third quarterly of 2013,  EA Solar Nakhonsawan Co., Ltd.  had  received long-term loan facilities from 3</t>
  </si>
  <si>
    <t xml:space="preserve">commercial banks  as syndicate loan agreement.   The  long-term loans' terms for payment and balance are as </t>
  </si>
  <si>
    <t>follows :-</t>
  </si>
  <si>
    <t>On July 1, 2013,  the Company has invested in 199,997 common shares of EA Solar Lampang Co., Ltd. at par value</t>
  </si>
  <si>
    <t xml:space="preserve">-   interest  shall be  is paid  separately every month with  </t>
  </si>
  <si>
    <t>payment are made every 3 months.</t>
  </si>
  <si>
    <t>The above loans to EA Solar Nakornsawan Co., Ltd. was granted in respect  of a  loan agreement whereby the</t>
  </si>
  <si>
    <r>
      <t xml:space="preserve">SHORT-TERM LOANS TO OTHER PERSONS AND COMPANY </t>
    </r>
    <r>
      <rPr>
        <sz val="15"/>
        <rFont val="Browallia New"/>
        <family val="2"/>
      </rPr>
      <t>(Con't)</t>
    </r>
  </si>
  <si>
    <t>using the capitalization rate of 4.53463% - 5.375% per annum.</t>
  </si>
  <si>
    <t xml:space="preserve">25  years.  The  Company  recognized  land  lease income amounting  to Baht 1.38 million  as  other  income  in  the </t>
  </si>
  <si>
    <t xml:space="preserve">the financial institution as collaterals  for  their credit facilities  (See  condensed  Notes 18 and  20  to interim financial </t>
  </si>
  <si>
    <t>information).</t>
  </si>
  <si>
    <t xml:space="preserve">for a period of 25 years from the agreement date whereby the leasee had a right to extend the lease term for another  </t>
  </si>
  <si>
    <t>More than 1 year but less than 5 years</t>
  </si>
  <si>
    <t>More than 5 years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</si>
</sst>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;\(#,##0.00\)"/>
    <numFmt numFmtId="204" formatCode="_(* #,##0.0_);_(* \(#,##0.0\);_(* &quot;-&quot;??_);_(@_)"/>
    <numFmt numFmtId="205" formatCode="_(* #,##0_);_(* \(#,##0\);_(* &quot;-&quot;??_);_(@_)"/>
    <numFmt numFmtId="206" formatCode="0.0"/>
    <numFmt numFmtId="207" formatCode="0.00_);\(0.00\)"/>
    <numFmt numFmtId="208" formatCode="0.0_);\(0.0\)"/>
    <numFmt numFmtId="209" formatCode="0_);\(0\)"/>
    <numFmt numFmtId="210" formatCode="_-* #,##0_-;\-* #,##0_-;_-* &quot;-&quot;??_-;_-@_-"/>
    <numFmt numFmtId="211" formatCode="General_)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_-* #,##0.0000_-;\-* #,##0.0000_-;_-* &quot;-&quot;??_-;_-@_-"/>
    <numFmt numFmtId="219" formatCode="0.000_);\(0.000\)"/>
    <numFmt numFmtId="220" formatCode="#,##0.00;[Red]#,##0.00"/>
    <numFmt numFmtId="221" formatCode="_ * #,##0_ ;_ * \-#,##0_ ;_ * &quot;-&quot;??_ ;_ @_ "/>
    <numFmt numFmtId="222" formatCode="&quot;ใช่&quot;;&quot;ใช่&quot;;&quot;ไม่ใช่&quot;"/>
    <numFmt numFmtId="223" formatCode="&quot;จริง&quot;;&quot;จริง&quot;;&quot;เท็จ&quot;"/>
    <numFmt numFmtId="224" formatCode="&quot;เปิด&quot;;&quot;เปิด&quot;;&quot;ปิด&quot;"/>
    <numFmt numFmtId="225" formatCode="[$€-2]\ #,##0.00_);[Red]\([$€-2]\ #,##0.00\)"/>
    <numFmt numFmtId="226" formatCode="_(* #,##0.000_);_(* \(#,##0.000\);_(* &quot;-&quot;??_);_(@_)"/>
    <numFmt numFmtId="227" formatCode="_(* #,##0.0000_);_(* \(#,##0.0000\);_(* &quot;-&quot;??_);_(@_)"/>
    <numFmt numFmtId="228" formatCode="#,##0.0_);\(#,##0.0\)"/>
    <numFmt numFmtId="229" formatCode="_(* #,##0.00_);_(* \(#,##0.00\);_(* \-??_);_(@_)"/>
    <numFmt numFmtId="230" formatCode="_-* #,##0.0_-;\-* #,##0.0_-;_-* &quot;-&quot;??_-;_-@_-"/>
    <numFmt numFmtId="231" formatCode="_-* #,##0.000_-;\-* #,##0.000_-;_-* &quot;-&quot;??_-;_-@_-"/>
    <numFmt numFmtId="232" formatCode="#,##0.00_ ;\-#,##0.00\ "/>
    <numFmt numFmtId="233" formatCode="#,##0.00_ ;[Red]\-#,##0.00\ "/>
    <numFmt numFmtId="234" formatCode="_(* #,##0_);_(* \(#,##0\);_(* \-??_);_(@_)"/>
    <numFmt numFmtId="235" formatCode="#,##0;[Red]#,##0"/>
    <numFmt numFmtId="236" formatCode="&quot;Yes&quot;;&quot;Yes&quot;;&quot;No&quot;"/>
    <numFmt numFmtId="237" formatCode="&quot;True&quot;;&quot;True&quot;;&quot;False&quot;"/>
    <numFmt numFmtId="238" formatCode="&quot;On&quot;;&quot;On&quot;;&quot;Off&quot;"/>
    <numFmt numFmtId="239" formatCode="B1mmm\-yy"/>
    <numFmt numFmtId="240" formatCode="#,##0.0;\(#,##0.0\)"/>
    <numFmt numFmtId="241" formatCode="B1d/m/yyyy"/>
  </numFmts>
  <fonts count="87">
    <font>
      <sz val="10"/>
      <name val="Arial"/>
      <family val="0"/>
    </font>
    <font>
      <sz val="14"/>
      <name val="Browallia New"/>
      <family val="2"/>
    </font>
    <font>
      <b/>
      <sz val="15"/>
      <name val="Browallia New"/>
      <family val="2"/>
    </font>
    <font>
      <sz val="15"/>
      <name val="Browallia New"/>
      <family val="2"/>
    </font>
    <font>
      <sz val="8"/>
      <name val="Arial"/>
      <family val="2"/>
    </font>
    <font>
      <u val="single"/>
      <sz val="15"/>
      <name val="Browallia New"/>
      <family val="2"/>
    </font>
    <font>
      <b/>
      <u val="single"/>
      <sz val="15"/>
      <name val="Browallia New"/>
      <family val="2"/>
    </font>
    <font>
      <sz val="12"/>
      <name val="Browallia New"/>
      <family val="2"/>
    </font>
    <font>
      <sz val="14"/>
      <name val="Cordia New"/>
      <family val="2"/>
    </font>
    <font>
      <sz val="13"/>
      <name val="Browallia New"/>
      <family val="2"/>
    </font>
    <font>
      <sz val="14"/>
      <name val="AngsanaUPC"/>
      <family val="1"/>
    </font>
    <font>
      <sz val="10"/>
      <color indexed="8"/>
      <name val="Arial"/>
      <family val="2"/>
    </font>
    <font>
      <u val="single"/>
      <sz val="12"/>
      <name val="Browallia New"/>
      <family val="2"/>
    </font>
    <font>
      <sz val="15"/>
      <name val="Cordia New"/>
      <family val="2"/>
    </font>
    <font>
      <sz val="13.5"/>
      <name val="Browallia New"/>
      <family val="2"/>
    </font>
    <font>
      <i/>
      <u val="single"/>
      <sz val="15"/>
      <name val="Browallia New"/>
      <family val="2"/>
    </font>
    <font>
      <sz val="15"/>
      <color indexed="8"/>
      <name val="Browallia New"/>
      <family val="2"/>
    </font>
    <font>
      <b/>
      <sz val="13"/>
      <name val="Browallia New"/>
      <family val="2"/>
    </font>
    <font>
      <b/>
      <sz val="12"/>
      <name val="Calibri"/>
      <family val="2"/>
    </font>
    <font>
      <b/>
      <u val="single"/>
      <sz val="13"/>
      <name val="Browallia New"/>
      <family val="2"/>
    </font>
    <font>
      <sz val="10"/>
      <name val="Courier"/>
      <family val="3"/>
    </font>
    <font>
      <u val="single"/>
      <sz val="14"/>
      <name val="Browallia New"/>
      <family val="2"/>
    </font>
    <font>
      <b/>
      <sz val="14"/>
      <name val="Browallia New"/>
      <family val="2"/>
    </font>
    <font>
      <sz val="15"/>
      <name val="BrowalliaUPC"/>
      <family val="2"/>
    </font>
    <font>
      <b/>
      <sz val="15"/>
      <name val="BrowalliaUPC"/>
      <family val="2"/>
    </font>
    <font>
      <sz val="14"/>
      <color indexed="8"/>
      <name val="Browallia New"/>
      <family val="2"/>
    </font>
    <font>
      <b/>
      <u val="single"/>
      <sz val="14"/>
      <name val="Browallia New"/>
      <family val="2"/>
    </font>
    <font>
      <sz val="14"/>
      <name val="Arial"/>
      <family val="2"/>
    </font>
    <font>
      <sz val="14"/>
      <name val="Courier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5"/>
      <color indexed="10"/>
      <name val="Browallia New"/>
      <family val="2"/>
    </font>
    <font>
      <b/>
      <sz val="15"/>
      <color indexed="8"/>
      <name val="Browallia New"/>
      <family val="2"/>
    </font>
    <font>
      <sz val="14"/>
      <color indexed="8"/>
      <name val="Angsana New"/>
      <family val="1"/>
    </font>
    <font>
      <u val="single"/>
      <sz val="14"/>
      <color indexed="8"/>
      <name val="Browallia New"/>
      <family val="2"/>
    </font>
    <font>
      <sz val="13"/>
      <color indexed="8"/>
      <name val="Browallia New"/>
      <family val="2"/>
    </font>
    <font>
      <b/>
      <u val="single"/>
      <sz val="15"/>
      <color indexed="8"/>
      <name val="Browallia New"/>
      <family val="2"/>
    </font>
    <font>
      <sz val="14"/>
      <color indexed="12"/>
      <name val="Angsana New"/>
      <family val="1"/>
    </font>
    <font>
      <u val="single"/>
      <sz val="15"/>
      <color indexed="8"/>
      <name val="Browallia New"/>
      <family val="2"/>
    </font>
    <font>
      <sz val="14"/>
      <color indexed="10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Browallia New"/>
      <family val="2"/>
    </font>
    <font>
      <sz val="15"/>
      <color rgb="FFFF0000"/>
      <name val="Browallia New"/>
      <family val="2"/>
    </font>
    <font>
      <b/>
      <sz val="15"/>
      <color theme="1"/>
      <name val="Browallia New"/>
      <family val="2"/>
    </font>
    <font>
      <sz val="14"/>
      <color theme="1"/>
      <name val="Angsana New"/>
      <family val="1"/>
    </font>
    <font>
      <u val="single"/>
      <sz val="14"/>
      <color theme="1"/>
      <name val="Browallia New"/>
      <family val="2"/>
    </font>
    <font>
      <sz val="14"/>
      <color theme="1"/>
      <name val="Browallia New"/>
      <family val="2"/>
    </font>
    <font>
      <sz val="13"/>
      <color theme="1"/>
      <name val="Browallia New"/>
      <family val="2"/>
    </font>
    <font>
      <b/>
      <u val="single"/>
      <sz val="15"/>
      <color theme="1"/>
      <name val="Browallia New"/>
      <family val="2"/>
    </font>
    <font>
      <sz val="14"/>
      <color rgb="FF0000FF"/>
      <name val="Angsana New"/>
      <family val="1"/>
    </font>
    <font>
      <u val="single"/>
      <sz val="15"/>
      <color theme="1"/>
      <name val="Browallia New"/>
      <family val="2"/>
    </font>
    <font>
      <sz val="14"/>
      <color rgb="FFFF0000"/>
      <name val="Browall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5">
    <xf numFmtId="21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9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229" fontId="0" fillId="0" borderId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198" fontId="0" fillId="0" borderId="0">
      <alignment/>
      <protection/>
    </xf>
    <xf numFmtId="211" fontId="0" fillId="0" borderId="0">
      <alignment/>
      <protection/>
    </xf>
    <xf numFmtId="211" fontId="8" fillId="0" borderId="0">
      <alignment/>
      <protection/>
    </xf>
    <xf numFmtId="211" fontId="0" fillId="0" borderId="0">
      <alignment/>
      <protection/>
    </xf>
    <xf numFmtId="241" fontId="0" fillId="0" borderId="0">
      <alignment/>
      <protection/>
    </xf>
    <xf numFmtId="211" fontId="0" fillId="0" borderId="0">
      <alignment/>
      <protection/>
    </xf>
    <xf numFmtId="211" fontId="0" fillId="0" borderId="0">
      <alignment/>
      <protection/>
    </xf>
    <xf numFmtId="211" fontId="0" fillId="0" borderId="0">
      <alignment/>
      <protection/>
    </xf>
    <xf numFmtId="211" fontId="0" fillId="0" borderId="0">
      <alignment/>
      <protection/>
    </xf>
    <xf numFmtId="211" fontId="0" fillId="0" borderId="0">
      <alignment/>
      <protection/>
    </xf>
    <xf numFmtId="211" fontId="0" fillId="0" borderId="0">
      <alignment/>
      <protection/>
    </xf>
    <xf numFmtId="211" fontId="0" fillId="0" borderId="0">
      <alignment/>
      <protection/>
    </xf>
    <xf numFmtId="211" fontId="8" fillId="0" borderId="0">
      <alignment/>
      <protection/>
    </xf>
    <xf numFmtId="211" fontId="0" fillId="0" borderId="0">
      <alignment/>
      <protection/>
    </xf>
    <xf numFmtId="209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0">
      <alignment vertical="top"/>
      <protection/>
    </xf>
    <xf numFmtId="211" fontId="8" fillId="0" borderId="0">
      <alignment/>
      <protection/>
    </xf>
    <xf numFmtId="211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25">
    <xf numFmtId="0" fontId="0" fillId="0" borderId="0" xfId="0" applyNumberFormat="1" applyAlignment="1">
      <alignment/>
    </xf>
    <xf numFmtId="0" fontId="2" fillId="0" borderId="0" xfId="0" applyNumberFormat="1" applyFont="1" applyFill="1" applyAlignment="1" quotePrefix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98" fontId="3" fillId="0" borderId="0" xfId="42" applyFont="1" applyFill="1" applyAlignment="1">
      <alignment vertical="center"/>
    </xf>
    <xf numFmtId="0" fontId="3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/>
    </xf>
    <xf numFmtId="198" fontId="3" fillId="0" borderId="0" xfId="42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98" fontId="7" fillId="0" borderId="0" xfId="42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/>
    </xf>
    <xf numFmtId="198" fontId="3" fillId="0" borderId="0" xfId="42" applyNumberFormat="1" applyFont="1" applyFill="1" applyAlignment="1">
      <alignment/>
    </xf>
    <xf numFmtId="211" fontId="3" fillId="0" borderId="0" xfId="0" applyFont="1" applyFill="1" applyBorder="1" applyAlignment="1">
      <alignment vertical="center"/>
    </xf>
    <xf numFmtId="211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/>
    </xf>
    <xf numFmtId="211" fontId="3" fillId="0" borderId="0" xfId="0" applyFont="1" applyFill="1" applyAlignment="1">
      <alignment/>
    </xf>
    <xf numFmtId="0" fontId="9" fillId="0" borderId="0" xfId="0" applyNumberFormat="1" applyFont="1" applyFill="1" applyAlignment="1">
      <alignment horizontal="centerContinuous"/>
    </xf>
    <xf numFmtId="211" fontId="2" fillId="0" borderId="0" xfId="0" applyFont="1" applyFill="1" applyAlignment="1">
      <alignment/>
    </xf>
    <xf numFmtId="0" fontId="3" fillId="0" borderId="0" xfId="83" applyFont="1" applyFill="1">
      <alignment/>
      <protection/>
    </xf>
    <xf numFmtId="211" fontId="3" fillId="0" borderId="0" xfId="0" applyFont="1" applyFill="1" applyAlignment="1">
      <alignment/>
    </xf>
    <xf numFmtId="211" fontId="3" fillId="0" borderId="0" xfId="0" applyFont="1" applyFill="1" applyAlignment="1">
      <alignment/>
    </xf>
    <xf numFmtId="211" fontId="9" fillId="0" borderId="0" xfId="0" applyFont="1" applyFill="1" applyAlignment="1">
      <alignment/>
    </xf>
    <xf numFmtId="211" fontId="3" fillId="0" borderId="0" xfId="0" applyFont="1" applyFill="1" applyAlignment="1">
      <alignment vertical="center"/>
    </xf>
    <xf numFmtId="211" fontId="3" fillId="0" borderId="0" xfId="0" applyFont="1" applyFill="1" applyAlignment="1">
      <alignment vertical="center"/>
    </xf>
    <xf numFmtId="198" fontId="3" fillId="0" borderId="0" xfId="42" applyFont="1" applyFill="1" applyBorder="1" applyAlignment="1">
      <alignment vertical="center"/>
    </xf>
    <xf numFmtId="211" fontId="3" fillId="0" borderId="0" xfId="0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211" fontId="3" fillId="0" borderId="0" xfId="0" applyFont="1" applyFill="1" applyAlignment="1" quotePrefix="1">
      <alignment/>
    </xf>
    <xf numFmtId="0" fontId="2" fillId="0" borderId="0" xfId="0" applyNumberFormat="1" applyFont="1" applyFill="1" applyAlignment="1" quotePrefix="1">
      <alignment vertical="center"/>
    </xf>
    <xf numFmtId="0" fontId="3" fillId="0" borderId="0" xfId="103" applyFont="1" applyFill="1" applyAlignment="1">
      <alignment vertical="center"/>
      <protection/>
    </xf>
    <xf numFmtId="0" fontId="3" fillId="0" borderId="0" xfId="103" applyFont="1" applyFill="1" applyAlignment="1">
      <alignment horizontal="center"/>
      <protection/>
    </xf>
    <xf numFmtId="0" fontId="3" fillId="0" borderId="0" xfId="103" applyFont="1" applyFill="1">
      <alignment/>
      <protection/>
    </xf>
    <xf numFmtId="0" fontId="5" fillId="0" borderId="0" xfId="103" applyFont="1" applyFill="1" applyAlignment="1">
      <alignment vertical="center"/>
      <protection/>
    </xf>
    <xf numFmtId="198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98" fontId="3" fillId="0" borderId="0" xfId="42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/>
    </xf>
    <xf numFmtId="0" fontId="3" fillId="0" borderId="0" xfId="0" applyNumberFormat="1" applyFont="1" applyFill="1" applyAlignment="1" quotePrefix="1">
      <alignment/>
    </xf>
    <xf numFmtId="43" fontId="3" fillId="0" borderId="0" xfId="42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quotePrefix="1">
      <alignment/>
    </xf>
    <xf numFmtId="205" fontId="3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/>
    </xf>
    <xf numFmtId="0" fontId="3" fillId="0" borderId="0" xfId="102" applyFont="1" applyFill="1" applyBorder="1" applyAlignment="1">
      <alignment horizontal="left" vertical="center"/>
      <protection/>
    </xf>
    <xf numFmtId="37" fontId="3" fillId="0" borderId="0" xfId="0" applyNumberFormat="1" applyFont="1" applyFill="1" applyAlignment="1">
      <alignment/>
    </xf>
    <xf numFmtId="39" fontId="3" fillId="0" borderId="0" xfId="42" applyNumberFormat="1" applyFont="1" applyFill="1" applyAlignment="1">
      <alignment/>
    </xf>
    <xf numFmtId="205" fontId="3" fillId="0" borderId="0" xfId="0" applyNumberFormat="1" applyFont="1" applyFill="1" applyAlignment="1">
      <alignment/>
    </xf>
    <xf numFmtId="0" fontId="3" fillId="0" borderId="0" xfId="0" applyNumberFormat="1" applyFont="1" applyFill="1" applyAlignment="1" quotePrefix="1">
      <alignment/>
    </xf>
    <xf numFmtId="0" fontId="9" fillId="0" borderId="0" xfId="0" applyNumberFormat="1" applyFont="1" applyFill="1" applyBorder="1" applyAlignment="1">
      <alignment horizontal="centerContinuous"/>
    </xf>
    <xf numFmtId="211" fontId="9" fillId="0" borderId="0" xfId="0" applyFont="1" applyFill="1" applyBorder="1" applyAlignment="1" quotePrefix="1">
      <alignment horizontal="center"/>
    </xf>
    <xf numFmtId="0" fontId="2" fillId="0" borderId="0" xfId="81" applyNumberFormat="1" applyFont="1" applyFill="1">
      <alignment/>
      <protection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43" fontId="3" fillId="0" borderId="0" xfId="42" applyNumberFormat="1" applyFont="1" applyFill="1" applyAlignment="1">
      <alignment/>
    </xf>
    <xf numFmtId="211" fontId="3" fillId="0" borderId="0" xfId="0" applyFont="1" applyFill="1" applyBorder="1" applyAlignment="1" quotePrefix="1">
      <alignment vertical="center"/>
    </xf>
    <xf numFmtId="0" fontId="2" fillId="0" borderId="0" xfId="0" applyNumberFormat="1" applyFont="1" applyFill="1" applyAlignment="1" quotePrefix="1">
      <alignment/>
    </xf>
    <xf numFmtId="0" fontId="2" fillId="0" borderId="0" xfId="83" applyFont="1" applyFill="1" applyAlignment="1">
      <alignment vertical="center"/>
      <protection/>
    </xf>
    <xf numFmtId="0" fontId="3" fillId="0" borderId="0" xfId="0" applyNumberFormat="1" applyFont="1" applyFill="1" applyBorder="1" applyAlignment="1">
      <alignment horizontal="centerContinuous" vertical="center"/>
    </xf>
    <xf numFmtId="0" fontId="3" fillId="0" borderId="0" xfId="101" applyFont="1" applyFill="1" applyAlignment="1">
      <alignment/>
      <protection/>
    </xf>
    <xf numFmtId="0" fontId="3" fillId="0" borderId="0" xfId="0" applyNumberFormat="1" applyFont="1" applyFill="1" applyAlignment="1">
      <alignment/>
    </xf>
    <xf numFmtId="39" fontId="3" fillId="0" borderId="0" xfId="0" applyNumberFormat="1" applyFont="1" applyFill="1" applyAlignment="1">
      <alignment/>
    </xf>
    <xf numFmtId="43" fontId="76" fillId="0" borderId="0" xfId="42" applyNumberFormat="1" applyFont="1" applyFill="1" applyAlignment="1">
      <alignment/>
    </xf>
    <xf numFmtId="0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/>
    </xf>
    <xf numFmtId="49" fontId="3" fillId="0" borderId="0" xfId="42" applyNumberFormat="1" applyFont="1" applyFill="1" applyAlignment="1">
      <alignment/>
    </xf>
    <xf numFmtId="39" fontId="3" fillId="0" borderId="0" xfId="42" applyNumberFormat="1" applyFont="1" applyFill="1" applyAlignment="1">
      <alignment/>
    </xf>
    <xf numFmtId="211" fontId="77" fillId="0" borderId="0" xfId="0" applyFont="1" applyFill="1" applyAlignment="1">
      <alignment/>
    </xf>
    <xf numFmtId="0" fontId="6" fillId="0" borderId="0" xfId="72" applyNumberFormat="1" applyFont="1" applyFill="1" applyBorder="1">
      <alignment/>
      <protection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/>
    </xf>
    <xf numFmtId="205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198" fontId="7" fillId="0" borderId="0" xfId="0" applyNumberFormat="1" applyFont="1" applyFill="1" applyAlignment="1">
      <alignment/>
    </xf>
    <xf numFmtId="198" fontId="3" fillId="0" borderId="0" xfId="46" applyFont="1" applyFill="1" applyBorder="1" applyAlignment="1">
      <alignment/>
    </xf>
    <xf numFmtId="220" fontId="7" fillId="0" borderId="0" xfId="46" applyNumberFormat="1" applyFont="1" applyFill="1" applyAlignment="1">
      <alignment/>
    </xf>
    <xf numFmtId="198" fontId="7" fillId="0" borderId="0" xfId="46" applyFont="1" applyFill="1" applyBorder="1" applyAlignment="1">
      <alignment/>
    </xf>
    <xf numFmtId="39" fontId="3" fillId="0" borderId="0" xfId="42" applyNumberFormat="1" applyFont="1" applyFill="1" applyAlignment="1">
      <alignment vertical="center"/>
    </xf>
    <xf numFmtId="205" fontId="3" fillId="0" borderId="0" xfId="0" applyNumberFormat="1" applyFont="1" applyFill="1" applyAlignment="1">
      <alignment vertical="center"/>
    </xf>
    <xf numFmtId="198" fontId="3" fillId="0" borderId="0" xfId="42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Continuous"/>
    </xf>
    <xf numFmtId="0" fontId="5" fillId="0" borderId="0" xfId="85" applyFont="1" applyFill="1" applyAlignment="1">
      <alignment vertical="center"/>
      <protection/>
    </xf>
    <xf numFmtId="0" fontId="3" fillId="0" borderId="0" xfId="85" applyFont="1" applyFill="1" applyAlignment="1">
      <alignment vertical="center"/>
      <protection/>
    </xf>
    <xf numFmtId="205" fontId="3" fillId="0" borderId="0" xfId="42" applyNumberFormat="1" applyFont="1" applyFill="1" applyAlignment="1">
      <alignment vertical="center"/>
    </xf>
    <xf numFmtId="0" fontId="77" fillId="0" borderId="0" xfId="85" applyFont="1" applyFill="1" applyAlignment="1">
      <alignment vertical="center"/>
      <protection/>
    </xf>
    <xf numFmtId="0" fontId="3" fillId="0" borderId="0" xfId="83" applyFont="1" applyFill="1" applyAlignment="1">
      <alignment vertical="center"/>
      <protection/>
    </xf>
    <xf numFmtId="0" fontId="3" fillId="0" borderId="0" xfId="85" applyNumberFormat="1" applyFont="1" applyFill="1" applyAlignment="1">
      <alignment vertical="center"/>
      <protection/>
    </xf>
    <xf numFmtId="0" fontId="3" fillId="0" borderId="0" xfId="0" applyNumberFormat="1" applyFont="1" applyFill="1" applyAlignment="1">
      <alignment horizontal="left" indent="2"/>
    </xf>
    <xf numFmtId="37" fontId="3" fillId="0" borderId="0" xfId="0" applyNumberFormat="1" applyFont="1" applyFill="1" applyBorder="1" applyAlignment="1">
      <alignment/>
    </xf>
    <xf numFmtId="37" fontId="3" fillId="0" borderId="0" xfId="47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/>
    </xf>
    <xf numFmtId="37" fontId="3" fillId="0" borderId="0" xfId="47" applyNumberFormat="1" applyFont="1" applyFill="1" applyBorder="1" applyAlignment="1">
      <alignment horizontal="right"/>
    </xf>
    <xf numFmtId="37" fontId="3" fillId="0" borderId="0" xfId="47" applyNumberFormat="1" applyFont="1" applyFill="1" applyBorder="1" applyAlignment="1">
      <alignment/>
    </xf>
    <xf numFmtId="198" fontId="3" fillId="0" borderId="0" xfId="47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right"/>
    </xf>
    <xf numFmtId="43" fontId="76" fillId="0" borderId="0" xfId="93" applyNumberFormat="1" applyFont="1" applyFill="1" applyAlignment="1">
      <alignment/>
    </xf>
    <xf numFmtId="211" fontId="2" fillId="0" borderId="0" xfId="0" applyFont="1" applyFill="1" applyBorder="1" applyAlignment="1" quotePrefix="1">
      <alignment horizontal="left" vertical="center"/>
    </xf>
    <xf numFmtId="0" fontId="2" fillId="0" borderId="0" xfId="83" applyFont="1" applyFill="1">
      <alignment/>
      <protection/>
    </xf>
    <xf numFmtId="205" fontId="3" fillId="0" borderId="0" xfId="0" applyNumberFormat="1" applyFont="1" applyFill="1" applyBorder="1" applyAlignment="1">
      <alignment horizontal="centerContinuous" vertical="center"/>
    </xf>
    <xf numFmtId="198" fontId="3" fillId="0" borderId="0" xfId="42" applyNumberFormat="1" applyFont="1" applyFill="1" applyBorder="1" applyAlignment="1">
      <alignment horizontal="center" vertical="center"/>
    </xf>
    <xf numFmtId="211" fontId="2" fillId="0" borderId="0" xfId="0" applyFont="1" applyFill="1" applyBorder="1" applyAlignment="1" quotePrefix="1">
      <alignment horizontal="left" vertical="center"/>
    </xf>
    <xf numFmtId="0" fontId="78" fillId="0" borderId="0" xfId="97" applyNumberFormat="1" applyFont="1" applyFill="1" applyBorder="1" applyAlignment="1" quotePrefix="1">
      <alignment horizontal="left" vertical="center"/>
      <protection/>
    </xf>
    <xf numFmtId="0" fontId="76" fillId="0" borderId="0" xfId="97" applyNumberFormat="1" applyFont="1" applyFill="1" applyAlignment="1">
      <alignment/>
      <protection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198" fontId="7" fillId="0" borderId="0" xfId="42" applyFont="1" applyFill="1" applyBorder="1" applyAlignment="1">
      <alignment vertical="center"/>
    </xf>
    <xf numFmtId="198" fontId="7" fillId="0" borderId="0" xfId="46" applyFont="1" applyFill="1" applyBorder="1" applyAlignment="1">
      <alignment vertical="center"/>
    </xf>
    <xf numFmtId="0" fontId="7" fillId="0" borderId="0" xfId="0" applyNumberFormat="1" applyFont="1" applyFill="1" applyAlignment="1">
      <alignment horizontal="right" vertical="center"/>
    </xf>
    <xf numFmtId="198" fontId="7" fillId="0" borderId="0" xfId="46" applyFont="1" applyFill="1" applyBorder="1" applyAlignment="1">
      <alignment horizontal="center" vertical="center"/>
    </xf>
    <xf numFmtId="198" fontId="7" fillId="0" borderId="0" xfId="42" applyFont="1" applyFill="1" applyBorder="1" applyAlignment="1">
      <alignment horizontal="center" vertical="center"/>
    </xf>
    <xf numFmtId="0" fontId="3" fillId="0" borderId="0" xfId="85" applyFont="1" applyFill="1" applyAlignment="1">
      <alignment horizontal="left" vertical="center" indent="1"/>
      <protection/>
    </xf>
    <xf numFmtId="0" fontId="3" fillId="0" borderId="0" xfId="0" applyNumberFormat="1" applyFont="1" applyFill="1" applyBorder="1" applyAlignment="1" quotePrefix="1">
      <alignment horizontal="left"/>
    </xf>
    <xf numFmtId="21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 quotePrefix="1">
      <alignment horizontal="left" vertical="center"/>
    </xf>
    <xf numFmtId="198" fontId="3" fillId="0" borderId="0" xfId="42" applyFont="1" applyFill="1" applyBorder="1" applyAlignment="1" quotePrefix="1">
      <alignment horizontal="center" vertical="center"/>
    </xf>
    <xf numFmtId="0" fontId="2" fillId="0" borderId="0" xfId="102" applyFont="1" applyFill="1" applyBorder="1" applyAlignment="1" quotePrefix="1">
      <alignment horizontal="left" vertical="center"/>
      <protection/>
    </xf>
    <xf numFmtId="198" fontId="3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 quotePrefix="1">
      <alignment vertical="center"/>
    </xf>
    <xf numFmtId="211" fontId="9" fillId="0" borderId="0" xfId="0" applyFont="1" applyFill="1" applyBorder="1" applyAlignment="1">
      <alignment/>
    </xf>
    <xf numFmtId="2" fontId="9" fillId="0" borderId="0" xfId="0" applyNumberFormat="1" applyFont="1" applyFill="1" applyAlignment="1" quotePrefix="1">
      <alignment horizontal="center"/>
    </xf>
    <xf numFmtId="0" fontId="79" fillId="0" borderId="0" xfId="0" applyNumberFormat="1" applyFont="1" applyFill="1" applyAlignment="1">
      <alignment/>
    </xf>
    <xf numFmtId="0" fontId="3" fillId="0" borderId="0" xfId="70" applyNumberFormat="1" applyFont="1" applyFill="1">
      <alignment/>
      <protection/>
    </xf>
    <xf numFmtId="0" fontId="6" fillId="0" borderId="0" xfId="70" applyNumberFormat="1" applyFont="1" applyFill="1">
      <alignment/>
      <protection/>
    </xf>
    <xf numFmtId="211" fontId="3" fillId="0" borderId="0" xfId="70" applyFont="1" applyFill="1">
      <alignment/>
      <protection/>
    </xf>
    <xf numFmtId="0" fontId="6" fillId="0" borderId="0" xfId="70" applyNumberFormat="1" applyFont="1" applyFill="1" applyAlignment="1">
      <alignment vertical="center"/>
      <protection/>
    </xf>
    <xf numFmtId="0" fontId="2" fillId="0" borderId="0" xfId="73" applyNumberFormat="1" applyFont="1" applyFill="1" applyAlignment="1" quotePrefix="1">
      <alignment horizontal="left" readingOrder="1"/>
      <protection/>
    </xf>
    <xf numFmtId="211" fontId="2" fillId="0" borderId="0" xfId="73" applyFont="1" applyFill="1">
      <alignment/>
      <protection/>
    </xf>
    <xf numFmtId="0" fontId="3" fillId="0" borderId="0" xfId="73" applyNumberFormat="1" applyFont="1" applyFill="1" applyBorder="1">
      <alignment/>
      <protection/>
    </xf>
    <xf numFmtId="0" fontId="3" fillId="0" borderId="0" xfId="73" applyNumberFormat="1" applyFont="1" applyFill="1" applyAlignment="1">
      <alignment vertical="center"/>
      <protection/>
    </xf>
    <xf numFmtId="0" fontId="3" fillId="0" borderId="0" xfId="102" applyFont="1" applyFill="1" applyBorder="1" applyAlignment="1">
      <alignment vertical="center"/>
      <protection/>
    </xf>
    <xf numFmtId="43" fontId="3" fillId="0" borderId="0" xfId="45" applyFont="1" applyFill="1" applyBorder="1" applyAlignment="1">
      <alignment vertical="center"/>
    </xf>
    <xf numFmtId="43" fontId="3" fillId="0" borderId="0" xfId="45" applyFont="1" applyFill="1" applyAlignment="1">
      <alignment/>
    </xf>
    <xf numFmtId="211" fontId="3" fillId="0" borderId="0" xfId="73" applyFont="1" applyFill="1" applyAlignment="1">
      <alignment vertical="center"/>
      <protection/>
    </xf>
    <xf numFmtId="211" fontId="3" fillId="0" borderId="0" xfId="73" applyFont="1" applyFill="1">
      <alignment/>
      <protection/>
    </xf>
    <xf numFmtId="49" fontId="2" fillId="0" borderId="0" xfId="70" applyNumberFormat="1" applyFont="1" applyFill="1" applyAlignment="1" quotePrefix="1">
      <alignment vertical="center"/>
      <protection/>
    </xf>
    <xf numFmtId="211" fontId="2" fillId="0" borderId="0" xfId="70" applyFont="1" applyFill="1">
      <alignment/>
      <protection/>
    </xf>
    <xf numFmtId="211" fontId="3" fillId="0" borderId="0" xfId="70" applyFont="1" applyFill="1">
      <alignment/>
      <protection/>
    </xf>
    <xf numFmtId="0" fontId="3" fillId="0" borderId="0" xfId="70" applyNumberFormat="1" applyFont="1" applyFill="1">
      <alignment/>
      <protection/>
    </xf>
    <xf numFmtId="0" fontId="3" fillId="0" borderId="0" xfId="70" applyNumberFormat="1" applyFont="1" applyFill="1" applyAlignment="1">
      <alignment vertical="center"/>
      <protection/>
    </xf>
    <xf numFmtId="0" fontId="2" fillId="0" borderId="0" xfId="83" applyFont="1" applyFill="1">
      <alignment/>
      <protection/>
    </xf>
    <xf numFmtId="0" fontId="76" fillId="0" borderId="0" xfId="73" applyNumberFormat="1" applyFont="1" applyFill="1">
      <alignment/>
      <protection/>
    </xf>
    <xf numFmtId="0" fontId="1" fillId="0" borderId="0" xfId="70" applyNumberFormat="1" applyFont="1" applyFill="1">
      <alignment/>
      <protection/>
    </xf>
    <xf numFmtId="0" fontId="1" fillId="0" borderId="0" xfId="70" applyNumberFormat="1" applyFont="1" applyFill="1" applyBorder="1" applyAlignment="1">
      <alignment horizontal="center"/>
      <protection/>
    </xf>
    <xf numFmtId="0" fontId="1" fillId="0" borderId="0" xfId="70" applyNumberFormat="1" applyFont="1" applyFill="1" applyBorder="1" applyAlignment="1">
      <alignment/>
      <protection/>
    </xf>
    <xf numFmtId="0" fontId="80" fillId="0" borderId="0" xfId="70" applyNumberFormat="1" applyFont="1" applyFill="1">
      <alignment/>
      <protection/>
    </xf>
    <xf numFmtId="0" fontId="1" fillId="0" borderId="0" xfId="70" applyNumberFormat="1" applyFont="1" applyFill="1" applyBorder="1">
      <alignment/>
      <protection/>
    </xf>
    <xf numFmtId="0" fontId="81" fillId="0" borderId="0" xfId="70" applyNumberFormat="1" applyFont="1" applyFill="1">
      <alignment/>
      <protection/>
    </xf>
    <xf numFmtId="205" fontId="1" fillId="0" borderId="10" xfId="49" applyNumberFormat="1" applyFont="1" applyFill="1" applyBorder="1" applyAlignment="1">
      <alignment/>
    </xf>
    <xf numFmtId="198" fontId="1" fillId="0" borderId="0" xfId="49" applyFont="1" applyFill="1" applyAlignment="1">
      <alignment/>
    </xf>
    <xf numFmtId="205" fontId="1" fillId="0" borderId="0" xfId="49" applyNumberFormat="1" applyFont="1" applyFill="1" applyAlignment="1">
      <alignment/>
    </xf>
    <xf numFmtId="0" fontId="9" fillId="0" borderId="0" xfId="70" applyNumberFormat="1" applyFont="1" applyFill="1">
      <alignment/>
      <protection/>
    </xf>
    <xf numFmtId="205" fontId="3" fillId="0" borderId="0" xfId="70" applyNumberFormat="1" applyFont="1" applyFill="1">
      <alignment/>
      <protection/>
    </xf>
    <xf numFmtId="211" fontId="1" fillId="0" borderId="0" xfId="70" applyFont="1" applyFill="1">
      <alignment/>
      <protection/>
    </xf>
    <xf numFmtId="205" fontId="1" fillId="0" borderId="0" xfId="49" applyNumberFormat="1" applyFont="1" applyFill="1" applyBorder="1" applyAlignment="1">
      <alignment/>
    </xf>
    <xf numFmtId="211" fontId="9" fillId="0" borderId="0" xfId="70" applyFont="1" applyFill="1">
      <alignment/>
      <protection/>
    </xf>
    <xf numFmtId="211" fontId="3" fillId="0" borderId="0" xfId="70" applyFont="1" applyFill="1" applyAlignment="1">
      <alignment vertical="center"/>
      <protection/>
    </xf>
    <xf numFmtId="211" fontId="1" fillId="0" borderId="0" xfId="70" applyFont="1" applyFill="1" applyAlignment="1">
      <alignment vertical="center"/>
      <protection/>
    </xf>
    <xf numFmtId="211" fontId="1" fillId="0" borderId="0" xfId="70" applyFont="1" applyFill="1" applyBorder="1" applyAlignment="1">
      <alignment horizontal="centerContinuous"/>
      <protection/>
    </xf>
    <xf numFmtId="211" fontId="1" fillId="0" borderId="0" xfId="70" applyFont="1" applyFill="1" applyBorder="1">
      <alignment/>
      <protection/>
    </xf>
    <xf numFmtId="211" fontId="9" fillId="0" borderId="0" xfId="70" applyFont="1" applyFill="1" applyBorder="1">
      <alignment/>
      <protection/>
    </xf>
    <xf numFmtId="211" fontId="1" fillId="0" borderId="0" xfId="70" applyFont="1" applyFill="1" applyBorder="1" applyAlignment="1">
      <alignment horizontal="center"/>
      <protection/>
    </xf>
    <xf numFmtId="205" fontId="1" fillId="0" borderId="11" xfId="49" applyNumberFormat="1" applyFont="1" applyFill="1" applyBorder="1" applyAlignment="1">
      <alignment/>
    </xf>
    <xf numFmtId="198" fontId="1" fillId="0" borderId="0" xfId="49" applyFont="1" applyFill="1" applyBorder="1" applyAlignment="1">
      <alignment/>
    </xf>
    <xf numFmtId="205" fontId="1" fillId="0" borderId="0" xfId="70" applyNumberFormat="1" applyFont="1" applyFill="1" applyBorder="1" applyAlignment="1">
      <alignment vertical="center"/>
      <protection/>
    </xf>
    <xf numFmtId="205" fontId="1" fillId="0" borderId="0" xfId="49" applyNumberFormat="1" applyFont="1" applyFill="1" applyBorder="1" applyAlignment="1">
      <alignment vertical="center"/>
    </xf>
    <xf numFmtId="205" fontId="9" fillId="0" borderId="0" xfId="70" applyNumberFormat="1" applyFont="1" applyFill="1" applyBorder="1" applyAlignment="1">
      <alignment vertical="center"/>
      <protection/>
    </xf>
    <xf numFmtId="198" fontId="1" fillId="0" borderId="0" xfId="48" applyFont="1" applyFill="1" applyAlignment="1">
      <alignment vertical="center"/>
    </xf>
    <xf numFmtId="205" fontId="1" fillId="0" borderId="11" xfId="70" applyNumberFormat="1" applyFont="1" applyFill="1" applyBorder="1" applyAlignment="1">
      <alignment vertical="center"/>
      <protection/>
    </xf>
    <xf numFmtId="205" fontId="1" fillId="0" borderId="10" xfId="70" applyNumberFormat="1" applyFont="1" applyFill="1" applyBorder="1" applyAlignment="1">
      <alignment vertical="center"/>
      <protection/>
    </xf>
    <xf numFmtId="0" fontId="3" fillId="0" borderId="0" xfId="70" applyNumberFormat="1" applyFont="1" applyFill="1" applyAlignment="1">
      <alignment horizontal="left"/>
      <protection/>
    </xf>
    <xf numFmtId="0" fontId="3" fillId="0" borderId="0" xfId="70" applyNumberFormat="1" applyFont="1" applyFill="1" applyBorder="1">
      <alignment/>
      <protection/>
    </xf>
    <xf numFmtId="0" fontId="3" fillId="0" borderId="0" xfId="70" applyNumberFormat="1" applyFont="1" applyFill="1" applyAlignment="1">
      <alignment/>
      <protection/>
    </xf>
    <xf numFmtId="198" fontId="7" fillId="0" borderId="0" xfId="49" applyFont="1" applyFill="1" applyBorder="1" applyAlignment="1">
      <alignment horizontal="right"/>
    </xf>
    <xf numFmtId="211" fontId="9" fillId="0" borderId="0" xfId="70" applyFont="1" applyFill="1" applyBorder="1" applyAlignment="1">
      <alignment horizontal="centerContinuous"/>
      <protection/>
    </xf>
    <xf numFmtId="0" fontId="2" fillId="0" borderId="0" xfId="70" applyNumberFormat="1" applyFont="1" applyFill="1" quotePrefix="1">
      <alignment/>
      <protection/>
    </xf>
    <xf numFmtId="0" fontId="2" fillId="0" borderId="0" xfId="70" applyNumberFormat="1" applyFont="1" applyFill="1" applyAlignment="1">
      <alignment/>
      <protection/>
    </xf>
    <xf numFmtId="211" fontId="3" fillId="0" borderId="0" xfId="70" applyFont="1" applyFill="1" applyAlignment="1">
      <alignment vertical="center"/>
      <protection/>
    </xf>
    <xf numFmtId="211" fontId="3" fillId="0" borderId="0" xfId="70" applyFont="1" applyFill="1" applyAlignment="1">
      <alignment horizontal="left" vertical="center"/>
      <protection/>
    </xf>
    <xf numFmtId="0" fontId="1" fillId="0" borderId="0" xfId="70" applyNumberFormat="1" applyFont="1" applyFill="1">
      <alignment/>
      <protection/>
    </xf>
    <xf numFmtId="211" fontId="1" fillId="0" borderId="0" xfId="70" applyFont="1" applyFill="1" applyAlignment="1">
      <alignment vertical="center"/>
      <protection/>
    </xf>
    <xf numFmtId="198" fontId="3" fillId="0" borderId="0" xfId="48" applyFont="1" applyFill="1" applyAlignment="1">
      <alignment/>
    </xf>
    <xf numFmtId="198" fontId="7" fillId="0" borderId="0" xfId="48" applyFont="1" applyFill="1" applyBorder="1" applyAlignment="1">
      <alignment horizontal="right"/>
    </xf>
    <xf numFmtId="0" fontId="2" fillId="0" borderId="0" xfId="70" applyNumberFormat="1" applyFont="1" applyFill="1" applyAlignment="1">
      <alignment vertical="center"/>
      <protection/>
    </xf>
    <xf numFmtId="0" fontId="5" fillId="0" borderId="0" xfId="70" applyNumberFormat="1" applyFont="1" applyFill="1">
      <alignment/>
      <protection/>
    </xf>
    <xf numFmtId="49" fontId="3" fillId="0" borderId="0" xfId="70" applyNumberFormat="1" applyFont="1" applyFill="1" applyAlignment="1">
      <alignment horizontal="center"/>
      <protection/>
    </xf>
    <xf numFmtId="0" fontId="1" fillId="0" borderId="0" xfId="70" applyNumberFormat="1" applyFont="1" applyFill="1" applyBorder="1" applyAlignment="1">
      <alignment vertical="center"/>
      <protection/>
    </xf>
    <xf numFmtId="0" fontId="1" fillId="0" borderId="0" xfId="70" applyNumberFormat="1" applyFont="1" applyFill="1" applyAlignment="1">
      <alignment vertical="center"/>
      <protection/>
    </xf>
    <xf numFmtId="0" fontId="3" fillId="0" borderId="0" xfId="70" applyNumberFormat="1" applyFont="1" applyFill="1" applyAlignment="1">
      <alignment horizontal="center"/>
      <protection/>
    </xf>
    <xf numFmtId="0" fontId="2" fillId="0" borderId="0" xfId="70" applyNumberFormat="1" applyFont="1" applyFill="1">
      <alignment/>
      <protection/>
    </xf>
    <xf numFmtId="9" fontId="3" fillId="0" borderId="0" xfId="89" applyFont="1" applyFill="1" applyAlignment="1">
      <alignment horizontal="center"/>
    </xf>
    <xf numFmtId="211" fontId="3" fillId="0" borderId="0" xfId="70" applyNumberFormat="1" applyFont="1" applyFill="1" applyAlignment="1">
      <alignment horizontal="left" vertical="center"/>
      <protection/>
    </xf>
    <xf numFmtId="211" fontId="3" fillId="0" borderId="0" xfId="70" applyFont="1" applyFill="1" applyBorder="1" applyAlignment="1">
      <alignment horizontal="center" vertical="center"/>
      <protection/>
    </xf>
    <xf numFmtId="39" fontId="3" fillId="0" borderId="0" xfId="70" applyNumberFormat="1" applyFont="1" applyFill="1" applyBorder="1" applyAlignment="1">
      <alignment horizontal="center" vertical="top" wrapText="1"/>
      <protection/>
    </xf>
    <xf numFmtId="0" fontId="9" fillId="0" borderId="0" xfId="70" applyNumberFormat="1" applyFont="1" applyFill="1" applyBorder="1" applyAlignment="1">
      <alignment horizontal="centerContinuous"/>
      <protection/>
    </xf>
    <xf numFmtId="0" fontId="0" fillId="0" borderId="0" xfId="70" applyNumberFormat="1" applyFill="1">
      <alignment/>
      <protection/>
    </xf>
    <xf numFmtId="0" fontId="9" fillId="0" borderId="0" xfId="70" applyNumberFormat="1" applyFont="1" applyFill="1" applyBorder="1" applyAlignment="1">
      <alignment horizontal="center"/>
      <protection/>
    </xf>
    <xf numFmtId="0" fontId="3" fillId="0" borderId="0" xfId="70" applyNumberFormat="1" applyFont="1" applyFill="1" applyAlignment="1">
      <alignment horizontal="centerContinuous"/>
      <protection/>
    </xf>
    <xf numFmtId="0" fontId="9" fillId="0" borderId="12" xfId="70" applyNumberFormat="1" applyFont="1" applyFill="1" applyBorder="1" applyAlignment="1">
      <alignment horizontal="centerContinuous"/>
      <protection/>
    </xf>
    <xf numFmtId="0" fontId="9" fillId="0" borderId="0" xfId="70" applyNumberFormat="1" applyFont="1" applyFill="1" applyAlignment="1">
      <alignment horizontal="center"/>
      <protection/>
    </xf>
    <xf numFmtId="211" fontId="9" fillId="0" borderId="12" xfId="70" applyFont="1" applyFill="1" applyBorder="1" applyAlignment="1">
      <alignment horizontal="centerContinuous"/>
      <protection/>
    </xf>
    <xf numFmtId="0" fontId="9" fillId="0" borderId="0" xfId="70" applyNumberFormat="1" applyFont="1" applyFill="1" applyAlignment="1">
      <alignment horizontal="centerContinuous"/>
      <protection/>
    </xf>
    <xf numFmtId="0" fontId="9" fillId="0" borderId="13" xfId="70" applyNumberFormat="1" applyFont="1" applyFill="1" applyBorder="1" applyAlignment="1">
      <alignment horizontal="centerContinuous"/>
      <protection/>
    </xf>
    <xf numFmtId="0" fontId="9" fillId="0" borderId="0" xfId="70" applyNumberFormat="1" applyFont="1" applyFill="1">
      <alignment/>
      <protection/>
    </xf>
    <xf numFmtId="0" fontId="9" fillId="0" borderId="13" xfId="70" applyNumberFormat="1" applyFont="1" applyFill="1" applyBorder="1" applyAlignment="1">
      <alignment horizontal="center"/>
      <protection/>
    </xf>
    <xf numFmtId="0" fontId="9" fillId="0" borderId="0" xfId="70" applyNumberFormat="1" applyFont="1" applyFill="1" applyBorder="1" applyAlignment="1">
      <alignment horizontal="center"/>
      <protection/>
    </xf>
    <xf numFmtId="0" fontId="9" fillId="0" borderId="0" xfId="70" applyNumberFormat="1" applyFont="1" applyFill="1" applyBorder="1">
      <alignment/>
      <protection/>
    </xf>
    <xf numFmtId="0" fontId="9" fillId="0" borderId="0" xfId="70" applyNumberFormat="1" applyFont="1" applyFill="1" applyBorder="1" applyAlignment="1">
      <alignment horizontal="centerContinuous"/>
      <protection/>
    </xf>
    <xf numFmtId="211" fontId="9" fillId="0" borderId="0" xfId="70" applyFont="1" applyFill="1" applyBorder="1" applyAlignment="1" quotePrefix="1">
      <alignment horizontal="center"/>
      <protection/>
    </xf>
    <xf numFmtId="211" fontId="9" fillId="0" borderId="0" xfId="70" applyFont="1" applyFill="1">
      <alignment/>
      <protection/>
    </xf>
    <xf numFmtId="0" fontId="9" fillId="0" borderId="0" xfId="70" applyNumberFormat="1" applyFont="1" applyFill="1" applyAlignment="1">
      <alignment horizontal="left"/>
      <protection/>
    </xf>
    <xf numFmtId="0" fontId="9" fillId="0" borderId="0" xfId="70" applyNumberFormat="1" applyFont="1" applyFill="1" applyAlignment="1">
      <alignment horizontal="center"/>
      <protection/>
    </xf>
    <xf numFmtId="2" fontId="9" fillId="0" borderId="0" xfId="70" applyNumberFormat="1" applyFont="1" applyFill="1" applyAlignment="1">
      <alignment horizontal="center"/>
      <protection/>
    </xf>
    <xf numFmtId="0" fontId="7" fillId="0" borderId="0" xfId="70" applyNumberFormat="1" applyFont="1" applyFill="1">
      <alignment/>
      <protection/>
    </xf>
    <xf numFmtId="0" fontId="7" fillId="0" borderId="0" xfId="70" applyNumberFormat="1" applyFont="1" applyFill="1" applyAlignment="1">
      <alignment horizontal="centerContinuous"/>
      <protection/>
    </xf>
    <xf numFmtId="0" fontId="3" fillId="0" borderId="0" xfId="70" applyNumberFormat="1" applyFont="1" applyFill="1" applyAlignment="1">
      <alignment vertical="top"/>
      <protection/>
    </xf>
    <xf numFmtId="211" fontId="9" fillId="0" borderId="0" xfId="70" applyFont="1" applyFill="1" applyAlignment="1">
      <alignment vertical="top"/>
      <protection/>
    </xf>
    <xf numFmtId="0" fontId="9" fillId="0" borderId="0" xfId="70" applyNumberFormat="1" applyFont="1" applyFill="1" applyAlignment="1">
      <alignment vertical="top"/>
      <protection/>
    </xf>
    <xf numFmtId="0" fontId="9" fillId="0" borderId="0" xfId="70" applyNumberFormat="1" applyFont="1" applyFill="1" applyAlignment="1">
      <alignment horizontal="left" vertical="top"/>
      <protection/>
    </xf>
    <xf numFmtId="0" fontId="9" fillId="0" borderId="0" xfId="70" applyNumberFormat="1" applyFont="1" applyFill="1" applyAlignment="1">
      <alignment horizontal="center" vertical="top"/>
      <protection/>
    </xf>
    <xf numFmtId="2" fontId="9" fillId="0" borderId="0" xfId="70" applyNumberFormat="1" applyFont="1" applyFill="1" applyAlignment="1">
      <alignment horizontal="center" vertical="top"/>
      <protection/>
    </xf>
    <xf numFmtId="0" fontId="9" fillId="0" borderId="0" xfId="70" applyNumberFormat="1" applyFont="1" applyFill="1" applyAlignment="1">
      <alignment horizontal="centerContinuous" wrapText="1"/>
      <protection/>
    </xf>
    <xf numFmtId="211" fontId="2" fillId="0" borderId="0" xfId="70" applyFont="1" applyFill="1" quotePrefix="1">
      <alignment/>
      <protection/>
    </xf>
    <xf numFmtId="198" fontId="3" fillId="0" borderId="0" xfId="49" applyFont="1" applyFill="1" applyAlignment="1">
      <alignment vertical="center"/>
    </xf>
    <xf numFmtId="211" fontId="3" fillId="0" borderId="0" xfId="70" applyFont="1" applyFill="1" applyAlignment="1" quotePrefix="1">
      <alignment horizontal="center"/>
      <protection/>
    </xf>
    <xf numFmtId="0" fontId="3" fillId="0" borderId="0" xfId="70" applyNumberFormat="1" applyFont="1" applyFill="1" applyAlignment="1">
      <alignment vertical="center"/>
      <protection/>
    </xf>
    <xf numFmtId="0" fontId="3" fillId="0" borderId="0" xfId="70" applyNumberFormat="1" applyFont="1" applyFill="1" applyBorder="1" applyAlignment="1">
      <alignment vertical="center"/>
      <protection/>
    </xf>
    <xf numFmtId="0" fontId="6" fillId="0" borderId="0" xfId="70" applyNumberFormat="1" applyFont="1" applyFill="1" applyAlignment="1">
      <alignment vertical="center"/>
      <protection/>
    </xf>
    <xf numFmtId="0" fontId="2" fillId="0" borderId="0" xfId="70" applyNumberFormat="1" applyFont="1" applyFill="1" applyAlignment="1">
      <alignment vertical="center"/>
      <protection/>
    </xf>
    <xf numFmtId="0" fontId="3" fillId="0" borderId="0" xfId="70" applyNumberFormat="1" applyFont="1" applyFill="1" applyBorder="1" applyAlignment="1">
      <alignment horizontal="center"/>
      <protection/>
    </xf>
    <xf numFmtId="0" fontId="3" fillId="0" borderId="0" xfId="70" applyNumberFormat="1" applyFont="1" applyFill="1" applyBorder="1" applyAlignment="1">
      <alignment horizontal="centerContinuous"/>
      <protection/>
    </xf>
    <xf numFmtId="211" fontId="3" fillId="0" borderId="0" xfId="70" applyFont="1" applyFill="1" applyBorder="1" applyAlignment="1" quotePrefix="1">
      <alignment horizontal="center" vertical="center"/>
      <protection/>
    </xf>
    <xf numFmtId="211" fontId="3" fillId="0" borderId="0" xfId="70" applyFont="1" applyFill="1" applyBorder="1" applyAlignment="1">
      <alignment horizontal="center" vertical="center"/>
      <protection/>
    </xf>
    <xf numFmtId="210" fontId="3" fillId="0" borderId="0" xfId="49" applyNumberFormat="1" applyFont="1" applyFill="1" applyBorder="1" applyAlignment="1">
      <alignment vertical="center"/>
    </xf>
    <xf numFmtId="0" fontId="3" fillId="0" borderId="0" xfId="70" applyNumberFormat="1" applyFont="1" applyFill="1" applyAlignment="1">
      <alignment horizontal="center" vertical="center"/>
      <protection/>
    </xf>
    <xf numFmtId="205" fontId="3" fillId="0" borderId="0" xfId="49" applyNumberFormat="1" applyFont="1" applyFill="1" applyAlignment="1">
      <alignment vertical="center"/>
    </xf>
    <xf numFmtId="43" fontId="3" fillId="0" borderId="0" xfId="70" applyNumberFormat="1" applyFont="1" applyFill="1" applyAlignment="1">
      <alignment vertical="center"/>
      <protection/>
    </xf>
    <xf numFmtId="205" fontId="3" fillId="0" borderId="0" xfId="49" applyNumberFormat="1" applyFont="1" applyFill="1" applyBorder="1" applyAlignment="1">
      <alignment/>
    </xf>
    <xf numFmtId="198" fontId="3" fillId="0" borderId="0" xfId="49" applyFont="1" applyFill="1" applyBorder="1" applyAlignment="1">
      <alignment vertical="center"/>
    </xf>
    <xf numFmtId="205" fontId="3" fillId="0" borderId="0" xfId="49" applyNumberFormat="1" applyFont="1" applyFill="1" applyBorder="1" applyAlignment="1">
      <alignment vertical="center"/>
    </xf>
    <xf numFmtId="210" fontId="3" fillId="0" borderId="0" xfId="49" applyNumberFormat="1" applyFont="1" applyFill="1" applyAlignment="1">
      <alignment vertical="center"/>
    </xf>
    <xf numFmtId="37" fontId="3" fillId="0" borderId="0" xfId="49" applyNumberFormat="1" applyFont="1" applyFill="1" applyAlignment="1">
      <alignment vertical="center"/>
    </xf>
    <xf numFmtId="0" fontId="5" fillId="0" borderId="0" xfId="70" applyNumberFormat="1" applyFont="1" applyFill="1" applyAlignment="1">
      <alignment vertical="center"/>
      <protection/>
    </xf>
    <xf numFmtId="0" fontId="5" fillId="0" borderId="0" xfId="70" applyNumberFormat="1" applyFont="1" applyFill="1" applyAlignment="1">
      <alignment vertical="center"/>
      <protection/>
    </xf>
    <xf numFmtId="205" fontId="3" fillId="0" borderId="0" xfId="49" applyNumberFormat="1" applyFont="1" applyFill="1" applyBorder="1" applyAlignment="1">
      <alignment vertical="center"/>
    </xf>
    <xf numFmtId="205" fontId="3" fillId="0" borderId="11" xfId="49" applyNumberFormat="1" applyFont="1" applyFill="1" applyBorder="1" applyAlignment="1">
      <alignment vertical="center"/>
    </xf>
    <xf numFmtId="0" fontId="3" fillId="0" borderId="0" xfId="70" applyNumberFormat="1" applyFont="1" applyFill="1" applyAlignment="1">
      <alignment horizontal="center" vertical="center"/>
      <protection/>
    </xf>
    <xf numFmtId="0" fontId="3" fillId="0" borderId="0" xfId="70" applyNumberFormat="1" applyFont="1" applyFill="1" applyAlignment="1">
      <alignment horizontal="centerContinuous" vertical="center"/>
      <protection/>
    </xf>
    <xf numFmtId="43" fontId="3" fillId="0" borderId="0" xfId="44" applyFont="1" applyFill="1" applyBorder="1" applyAlignment="1">
      <alignment vertical="center"/>
    </xf>
    <xf numFmtId="0" fontId="3" fillId="0" borderId="0" xfId="70" applyNumberFormat="1" applyFont="1" applyFill="1" applyBorder="1" applyAlignment="1" quotePrefix="1">
      <alignment horizontal="center"/>
      <protection/>
    </xf>
    <xf numFmtId="205" fontId="3" fillId="0" borderId="0" xfId="49" applyNumberFormat="1" applyFont="1" applyFill="1" applyBorder="1" applyAlignment="1" quotePrefix="1">
      <alignment horizontal="center"/>
    </xf>
    <xf numFmtId="205" fontId="3" fillId="0" borderId="0" xfId="70" applyNumberFormat="1" applyFont="1" applyFill="1" applyBorder="1" applyAlignment="1" quotePrefix="1">
      <alignment horizontal="center"/>
      <protection/>
    </xf>
    <xf numFmtId="205" fontId="3" fillId="0" borderId="0" xfId="70" applyNumberFormat="1" applyFont="1" applyFill="1">
      <alignment/>
      <protection/>
    </xf>
    <xf numFmtId="205" fontId="3" fillId="0" borderId="0" xfId="49" applyNumberFormat="1" applyFont="1" applyFill="1" applyAlignment="1">
      <alignment vertical="center"/>
    </xf>
    <xf numFmtId="205" fontId="3" fillId="0" borderId="0" xfId="70" applyNumberFormat="1" applyFont="1" applyFill="1" applyAlignment="1">
      <alignment vertical="center"/>
      <protection/>
    </xf>
    <xf numFmtId="205" fontId="3" fillId="0" borderId="11" xfId="48" applyNumberFormat="1" applyFont="1" applyFill="1" applyBorder="1" applyAlignment="1" quotePrefix="1">
      <alignment horizontal="center"/>
    </xf>
    <xf numFmtId="205" fontId="3" fillId="0" borderId="11" xfId="49" applyNumberFormat="1" applyFont="1" applyFill="1" applyBorder="1" applyAlignment="1" quotePrefix="1">
      <alignment horizontal="center"/>
    </xf>
    <xf numFmtId="0" fontId="3" fillId="0" borderId="0" xfId="70" applyNumberFormat="1" applyFont="1" applyFill="1" applyBorder="1" applyAlignment="1">
      <alignment vertical="center"/>
      <protection/>
    </xf>
    <xf numFmtId="198" fontId="3" fillId="0" borderId="0" xfId="48" applyFont="1" applyFill="1" applyBorder="1" applyAlignment="1">
      <alignment horizontal="center" vertical="center"/>
    </xf>
    <xf numFmtId="211" fontId="3" fillId="0" borderId="0" xfId="70" applyFont="1" applyFill="1" applyBorder="1" applyAlignment="1">
      <alignment horizontal="center"/>
      <protection/>
    </xf>
    <xf numFmtId="198" fontId="3" fillId="0" borderId="12" xfId="48" applyFont="1" applyFill="1" applyBorder="1" applyAlignment="1">
      <alignment horizontal="center" vertical="center"/>
    </xf>
    <xf numFmtId="0" fontId="3" fillId="0" borderId="0" xfId="70" applyNumberFormat="1" applyFont="1" applyFill="1" applyBorder="1" applyAlignment="1">
      <alignment horizontal="center"/>
      <protection/>
    </xf>
    <xf numFmtId="211" fontId="3" fillId="0" borderId="0" xfId="70" applyFont="1" applyFill="1" applyBorder="1" applyAlignment="1">
      <alignment horizontal="center"/>
      <protection/>
    </xf>
    <xf numFmtId="205" fontId="3" fillId="0" borderId="0" xfId="48" applyNumberFormat="1" applyFont="1" applyFill="1" applyBorder="1" applyAlignment="1" quotePrefix="1">
      <alignment horizontal="center" vertical="top" wrapText="1"/>
    </xf>
    <xf numFmtId="205" fontId="3" fillId="0" borderId="0" xfId="48" applyNumberFormat="1" applyFont="1" applyFill="1" applyBorder="1" applyAlignment="1">
      <alignment horizontal="center"/>
    </xf>
    <xf numFmtId="205" fontId="3" fillId="0" borderId="0" xfId="48" applyNumberFormat="1" applyFont="1" applyFill="1" applyAlignment="1">
      <alignment horizontal="center"/>
    </xf>
    <xf numFmtId="205" fontId="3" fillId="0" borderId="0" xfId="48" applyNumberFormat="1" applyFont="1" applyFill="1" applyBorder="1" applyAlignment="1" quotePrefix="1">
      <alignment horizontal="center" vertical="center"/>
    </xf>
    <xf numFmtId="0" fontId="3" fillId="0" borderId="0" xfId="70" applyNumberFormat="1" applyFont="1" applyFill="1" applyAlignment="1">
      <alignment horizontal="left" vertical="center" indent="1"/>
      <protection/>
    </xf>
    <xf numFmtId="198" fontId="3" fillId="0" borderId="0" xfId="48" applyFont="1" applyFill="1" applyBorder="1" applyAlignment="1">
      <alignment horizontal="center" vertical="center" wrapText="1"/>
    </xf>
    <xf numFmtId="205" fontId="3" fillId="0" borderId="0" xfId="48" applyNumberFormat="1" applyFont="1" applyFill="1" applyBorder="1" applyAlignment="1" quotePrefix="1">
      <alignment horizontal="center"/>
    </xf>
    <xf numFmtId="205" fontId="3" fillId="0" borderId="0" xfId="48" applyNumberFormat="1" applyFont="1" applyFill="1" applyBorder="1" applyAlignment="1">
      <alignment horizontal="center"/>
    </xf>
    <xf numFmtId="205" fontId="3" fillId="0" borderId="0" xfId="48" applyNumberFormat="1" applyFont="1" applyFill="1" applyBorder="1" applyAlignment="1">
      <alignment horizontal="center" vertical="center"/>
    </xf>
    <xf numFmtId="198" fontId="3" fillId="0" borderId="0" xfId="48" applyFont="1" applyFill="1" applyBorder="1" applyAlignment="1" quotePrefix="1">
      <alignment horizontal="center" vertical="center"/>
    </xf>
    <xf numFmtId="205" fontId="3" fillId="0" borderId="0" xfId="48" applyNumberFormat="1" applyFont="1" applyFill="1" applyBorder="1" applyAlignment="1">
      <alignment vertical="center"/>
    </xf>
    <xf numFmtId="205" fontId="3" fillId="0" borderId="12" xfId="48" applyNumberFormat="1" applyFont="1" applyFill="1" applyBorder="1" applyAlignment="1">
      <alignment vertical="center"/>
    </xf>
    <xf numFmtId="205" fontId="3" fillId="0" borderId="12" xfId="48" applyNumberFormat="1" applyFont="1" applyFill="1" applyBorder="1" applyAlignment="1">
      <alignment horizontal="center" vertical="center"/>
    </xf>
    <xf numFmtId="205" fontId="3" fillId="0" borderId="12" xfId="48" applyNumberFormat="1" applyFont="1" applyFill="1" applyBorder="1" applyAlignment="1" quotePrefix="1">
      <alignment horizontal="center"/>
    </xf>
    <xf numFmtId="205" fontId="3" fillId="0" borderId="0" xfId="48" applyNumberFormat="1" applyFont="1" applyFill="1" applyBorder="1" applyAlignment="1">
      <alignment/>
    </xf>
    <xf numFmtId="205" fontId="3" fillId="0" borderId="10" xfId="48" applyNumberFormat="1" applyFont="1" applyFill="1" applyBorder="1" applyAlignment="1">
      <alignment horizontal="center"/>
    </xf>
    <xf numFmtId="205" fontId="3" fillId="0" borderId="0" xfId="48" applyNumberFormat="1" applyFont="1" applyFill="1" applyAlignment="1">
      <alignment/>
    </xf>
    <xf numFmtId="198" fontId="3" fillId="0" borderId="0" xfId="48" applyFont="1" applyFill="1" applyBorder="1" applyAlignment="1">
      <alignment horizontal="center"/>
    </xf>
    <xf numFmtId="198" fontId="3" fillId="0" borderId="0" xfId="48" applyFont="1" applyFill="1" applyBorder="1" applyAlignment="1">
      <alignment/>
    </xf>
    <xf numFmtId="211" fontId="3" fillId="0" borderId="12" xfId="70" applyFont="1" applyFill="1" applyBorder="1" applyAlignment="1" quotePrefix="1">
      <alignment horizontal="center" vertical="center"/>
      <protection/>
    </xf>
    <xf numFmtId="211" fontId="5" fillId="0" borderId="0" xfId="70" applyFont="1" applyFill="1" applyAlignment="1">
      <alignment vertical="center"/>
      <protection/>
    </xf>
    <xf numFmtId="2" fontId="3" fillId="0" borderId="0" xfId="70" applyNumberFormat="1" applyFont="1" applyFill="1" applyAlignment="1" quotePrefix="1">
      <alignment horizontal="center" vertical="center"/>
      <protection/>
    </xf>
    <xf numFmtId="205" fontId="3" fillId="0" borderId="0" xfId="70" applyNumberFormat="1" applyFont="1" applyFill="1" applyBorder="1" applyAlignment="1">
      <alignment horizontal="center"/>
      <protection/>
    </xf>
    <xf numFmtId="205" fontId="3" fillId="0" borderId="10" xfId="48" applyNumberFormat="1" applyFont="1" applyFill="1" applyBorder="1" applyAlignment="1" quotePrefix="1">
      <alignment horizontal="center"/>
    </xf>
    <xf numFmtId="198" fontId="3" fillId="0" borderId="0" xfId="48" applyFont="1" applyFill="1" applyBorder="1" applyAlignment="1" quotePrefix="1">
      <alignment horizontal="center"/>
    </xf>
    <xf numFmtId="198" fontId="3" fillId="0" borderId="0" xfId="48" applyFont="1" applyFill="1" applyAlignment="1">
      <alignment vertical="center"/>
    </xf>
    <xf numFmtId="0" fontId="3" fillId="0" borderId="12" xfId="70" applyNumberFormat="1" applyFont="1" applyFill="1" applyBorder="1" applyAlignment="1">
      <alignment horizontal="centerContinuous"/>
      <protection/>
    </xf>
    <xf numFmtId="211" fontId="2" fillId="0" borderId="0" xfId="70" applyFont="1" applyFill="1" applyAlignment="1">
      <alignment vertical="center"/>
      <protection/>
    </xf>
    <xf numFmtId="210" fontId="3" fillId="0" borderId="0" xfId="49" applyNumberFormat="1" applyFont="1" applyFill="1" applyAlignment="1">
      <alignment/>
    </xf>
    <xf numFmtId="210" fontId="3" fillId="0" borderId="0" xfId="48" applyNumberFormat="1" applyFont="1" applyFill="1" applyAlignment="1">
      <alignment vertical="center"/>
    </xf>
    <xf numFmtId="210" fontId="3" fillId="0" borderId="11" xfId="48" applyNumberFormat="1" applyFont="1" applyFill="1" applyBorder="1" applyAlignment="1">
      <alignment vertical="center"/>
    </xf>
    <xf numFmtId="211" fontId="5" fillId="0" borderId="0" xfId="70" applyFont="1" applyFill="1" applyAlignment="1">
      <alignment/>
      <protection/>
    </xf>
    <xf numFmtId="211" fontId="3" fillId="0" borderId="0" xfId="70" applyFont="1" applyFill="1" applyAlignment="1">
      <alignment/>
      <protection/>
    </xf>
    <xf numFmtId="205" fontId="3" fillId="0" borderId="0" xfId="70" applyNumberFormat="1" applyFont="1" applyFill="1" applyBorder="1" applyAlignment="1">
      <alignment/>
      <protection/>
    </xf>
    <xf numFmtId="205" fontId="3" fillId="0" borderId="0" xfId="70" applyNumberFormat="1" applyFont="1" applyFill="1" applyAlignment="1">
      <alignment/>
      <protection/>
    </xf>
    <xf numFmtId="198" fontId="3" fillId="0" borderId="0" xfId="48" applyFont="1" applyFill="1" applyAlignment="1">
      <alignment horizontal="center" vertical="center"/>
    </xf>
    <xf numFmtId="205" fontId="3" fillId="0" borderId="0" xfId="70" applyNumberFormat="1" applyFont="1" applyFill="1" applyBorder="1">
      <alignment/>
      <protection/>
    </xf>
    <xf numFmtId="210" fontId="3" fillId="0" borderId="0" xfId="48" applyNumberFormat="1" applyFont="1" applyFill="1" applyBorder="1" applyAlignment="1">
      <alignment/>
    </xf>
    <xf numFmtId="0" fontId="3" fillId="0" borderId="0" xfId="70" applyNumberFormat="1" applyFont="1" applyFill="1" applyAlignment="1">
      <alignment horizontal="right" vertical="center"/>
      <protection/>
    </xf>
    <xf numFmtId="205" fontId="3" fillId="0" borderId="11" xfId="49" applyNumberFormat="1" applyFont="1" applyFill="1" applyBorder="1" applyAlignment="1">
      <alignment vertical="center"/>
    </xf>
    <xf numFmtId="198" fontId="3" fillId="0" borderId="0" xfId="49" applyFont="1" applyFill="1" applyBorder="1" applyAlignment="1">
      <alignment/>
    </xf>
    <xf numFmtId="198" fontId="3" fillId="0" borderId="0" xfId="49" applyFont="1" applyFill="1" applyAlignment="1">
      <alignment/>
    </xf>
    <xf numFmtId="0" fontId="3" fillId="0" borderId="0" xfId="70" applyNumberFormat="1" applyFont="1" applyFill="1" applyBorder="1" applyAlignment="1">
      <alignment horizontal="center" vertical="center"/>
      <protection/>
    </xf>
    <xf numFmtId="205" fontId="3" fillId="0" borderId="0" xfId="70" applyNumberFormat="1" applyFont="1" applyFill="1" applyBorder="1" applyAlignment="1">
      <alignment horizontal="center" vertical="center"/>
      <protection/>
    </xf>
    <xf numFmtId="205" fontId="3" fillId="0" borderId="0" xfId="49" applyNumberFormat="1" applyFont="1" applyFill="1" applyBorder="1" applyAlignment="1">
      <alignment horizontal="center"/>
    </xf>
    <xf numFmtId="198" fontId="3" fillId="0" borderId="0" xfId="49" applyFont="1" applyFill="1" applyBorder="1" applyAlignment="1">
      <alignment horizontal="center"/>
    </xf>
    <xf numFmtId="205" fontId="3" fillId="0" borderId="0" xfId="49" applyNumberFormat="1" applyFont="1" applyFill="1" applyAlignment="1">
      <alignment/>
    </xf>
    <xf numFmtId="205" fontId="3" fillId="0" borderId="12" xfId="49" applyNumberFormat="1" applyFont="1" applyFill="1" applyBorder="1" applyAlignment="1">
      <alignment horizontal="center"/>
    </xf>
    <xf numFmtId="205" fontId="3" fillId="0" borderId="13" xfId="49" applyNumberFormat="1" applyFont="1" applyFill="1" applyBorder="1" applyAlignment="1">
      <alignment horizontal="center"/>
    </xf>
    <xf numFmtId="205" fontId="3" fillId="0" borderId="10" xfId="49" applyNumberFormat="1" applyFont="1" applyFill="1" applyBorder="1" applyAlignment="1">
      <alignment horizontal="center"/>
    </xf>
    <xf numFmtId="205" fontId="3" fillId="0" borderId="14" xfId="49" applyNumberFormat="1" applyFont="1" applyFill="1" applyBorder="1" applyAlignment="1">
      <alignment vertical="center"/>
    </xf>
    <xf numFmtId="211" fontId="3" fillId="0" borderId="0" xfId="70" applyFont="1" applyFill="1" applyBorder="1" applyAlignment="1">
      <alignment/>
      <protection/>
    </xf>
    <xf numFmtId="39" fontId="3" fillId="0" borderId="0" xfId="70" applyNumberFormat="1" applyFont="1" applyFill="1" applyBorder="1" applyAlignment="1" quotePrefix="1">
      <alignment horizontal="center" vertical="top" wrapText="1"/>
      <protection/>
    </xf>
    <xf numFmtId="205" fontId="3" fillId="0" borderId="12" xfId="49" applyNumberFormat="1" applyFont="1" applyFill="1" applyBorder="1" applyAlignment="1">
      <alignment/>
    </xf>
    <xf numFmtId="211" fontId="3" fillId="0" borderId="0" xfId="70" applyFont="1" applyFill="1" applyBorder="1">
      <alignment/>
      <protection/>
    </xf>
    <xf numFmtId="205" fontId="3" fillId="0" borderId="12" xfId="49" applyNumberFormat="1" applyFont="1" applyFill="1" applyBorder="1" applyAlignment="1">
      <alignment vertical="center"/>
    </xf>
    <xf numFmtId="205" fontId="3" fillId="0" borderId="11" xfId="48" applyNumberFormat="1" applyFont="1" applyFill="1" applyBorder="1" applyAlignment="1">
      <alignment vertical="center"/>
    </xf>
    <xf numFmtId="15" fontId="82" fillId="0" borderId="12" xfId="44" applyNumberFormat="1" applyFont="1" applyFill="1" applyBorder="1" applyAlignment="1" quotePrefix="1">
      <alignment horizontal="center"/>
    </xf>
    <xf numFmtId="0" fontId="3" fillId="0" borderId="13" xfId="70" applyNumberFormat="1" applyFont="1" applyFill="1" applyBorder="1" applyAlignment="1" quotePrefix="1">
      <alignment horizontal="center"/>
      <protection/>
    </xf>
    <xf numFmtId="198" fontId="9" fillId="0" borderId="0" xfId="42" applyFont="1" applyFill="1" applyAlignment="1" quotePrefix="1">
      <alignment horizontal="center"/>
    </xf>
    <xf numFmtId="0" fontId="7" fillId="0" borderId="0" xfId="0" applyNumberFormat="1" applyFont="1" applyFill="1" applyAlignment="1">
      <alignment horizontal="right"/>
    </xf>
    <xf numFmtId="211" fontId="7" fillId="0" borderId="0" xfId="0" applyFont="1" applyFill="1" applyAlignment="1">
      <alignment/>
    </xf>
    <xf numFmtId="198" fontId="7" fillId="0" borderId="0" xfId="51" applyFont="1" applyFill="1" applyAlignment="1">
      <alignment/>
    </xf>
    <xf numFmtId="220" fontId="7" fillId="0" borderId="0" xfId="46" applyNumberFormat="1" applyFont="1" applyFill="1" applyAlignment="1">
      <alignment/>
    </xf>
    <xf numFmtId="2" fontId="7" fillId="0" borderId="0" xfId="51" applyNumberFormat="1" applyFont="1" applyFill="1" applyAlignment="1">
      <alignment horizontal="center"/>
    </xf>
    <xf numFmtId="205" fontId="3" fillId="0" borderId="14" xfId="42" applyNumberFormat="1" applyFont="1" applyFill="1" applyBorder="1" applyAlignment="1">
      <alignment horizontal="center"/>
    </xf>
    <xf numFmtId="205" fontId="3" fillId="0" borderId="0" xfId="42" applyNumberFormat="1" applyFont="1" applyFill="1" applyBorder="1" applyAlignment="1">
      <alignment horizontal="center"/>
    </xf>
    <xf numFmtId="205" fontId="3" fillId="0" borderId="0" xfId="53" applyNumberFormat="1" applyFont="1" applyFill="1" applyBorder="1" applyAlignment="1" applyProtection="1">
      <alignment horizontal="right"/>
      <protection/>
    </xf>
    <xf numFmtId="205" fontId="3" fillId="0" borderId="11" xfId="42" applyNumberFormat="1" applyFont="1" applyFill="1" applyBorder="1" applyAlignment="1">
      <alignment horizontal="center"/>
    </xf>
    <xf numFmtId="205" fontId="3" fillId="0" borderId="0" xfId="49" applyNumberFormat="1" applyFont="1" applyFill="1" applyBorder="1" applyAlignment="1">
      <alignment horizontal="center"/>
    </xf>
    <xf numFmtId="205" fontId="3" fillId="0" borderId="11" xfId="49" applyNumberFormat="1" applyFont="1" applyFill="1" applyBorder="1" applyAlignment="1">
      <alignment horizontal="center"/>
    </xf>
    <xf numFmtId="205" fontId="3" fillId="0" borderId="12" xfId="42" applyNumberFormat="1" applyFont="1" applyFill="1" applyBorder="1" applyAlignment="1">
      <alignment vertical="center"/>
    </xf>
    <xf numFmtId="205" fontId="3" fillId="0" borderId="12" xfId="0" applyNumberFormat="1" applyFont="1" applyFill="1" applyBorder="1" applyAlignment="1">
      <alignment vertical="center"/>
    </xf>
    <xf numFmtId="205" fontId="3" fillId="0" borderId="13" xfId="42" applyNumberFormat="1" applyFont="1" applyFill="1" applyBorder="1" applyAlignment="1">
      <alignment vertical="center"/>
    </xf>
    <xf numFmtId="205" fontId="3" fillId="0" borderId="10" xfId="42" applyNumberFormat="1" applyFont="1" applyFill="1" applyBorder="1" applyAlignment="1">
      <alignment vertical="center"/>
    </xf>
    <xf numFmtId="205" fontId="3" fillId="0" borderId="0" xfId="42" applyNumberFormat="1" applyFont="1" applyFill="1" applyBorder="1" applyAlignment="1">
      <alignment vertical="center"/>
    </xf>
    <xf numFmtId="205" fontId="3" fillId="0" borderId="11" xfId="42" applyNumberFormat="1" applyFont="1" applyFill="1" applyBorder="1" applyAlignment="1">
      <alignment vertical="center"/>
    </xf>
    <xf numFmtId="205" fontId="3" fillId="0" borderId="0" xfId="0" applyNumberFormat="1" applyFont="1" applyFill="1" applyBorder="1" applyAlignment="1">
      <alignment/>
    </xf>
    <xf numFmtId="205" fontId="3" fillId="0" borderId="12" xfId="0" applyNumberFormat="1" applyFont="1" applyFill="1" applyBorder="1" applyAlignment="1">
      <alignment horizontal="right"/>
    </xf>
    <xf numFmtId="205" fontId="3" fillId="0" borderId="0" xfId="47" applyNumberFormat="1" applyFont="1" applyFill="1" applyBorder="1" applyAlignment="1">
      <alignment horizontal="right"/>
    </xf>
    <xf numFmtId="205" fontId="3" fillId="0" borderId="0" xfId="0" applyNumberFormat="1" applyFont="1" applyFill="1" applyBorder="1" applyAlignment="1">
      <alignment horizontal="right"/>
    </xf>
    <xf numFmtId="205" fontId="3" fillId="0" borderId="11" xfId="0" applyNumberFormat="1" applyFont="1" applyFill="1" applyBorder="1" applyAlignment="1">
      <alignment/>
    </xf>
    <xf numFmtId="205" fontId="3" fillId="0" borderId="0" xfId="47" applyNumberFormat="1" applyFont="1" applyFill="1" applyBorder="1" applyAlignment="1">
      <alignment/>
    </xf>
    <xf numFmtId="205" fontId="3" fillId="0" borderId="0" xfId="0" applyNumberFormat="1" applyFont="1" applyFill="1" applyBorder="1" applyAlignment="1">
      <alignment/>
    </xf>
    <xf numFmtId="205" fontId="3" fillId="0" borderId="0" xfId="47" applyNumberFormat="1" applyFont="1" applyFill="1" applyBorder="1" applyAlignment="1">
      <alignment/>
    </xf>
    <xf numFmtId="205" fontId="3" fillId="0" borderId="11" xfId="47" applyNumberFormat="1" applyFont="1" applyFill="1" applyBorder="1" applyAlignment="1">
      <alignment/>
    </xf>
    <xf numFmtId="0" fontId="2" fillId="0" borderId="0" xfId="102" applyFont="1" applyFill="1" applyBorder="1" applyAlignment="1">
      <alignment vertical="center"/>
      <protection/>
    </xf>
    <xf numFmtId="0" fontId="83" fillId="0" borderId="0" xfId="73" applyNumberFormat="1" applyFont="1" applyFill="1">
      <alignment/>
      <protection/>
    </xf>
    <xf numFmtId="0" fontId="2" fillId="0" borderId="0" xfId="97" applyNumberFormat="1" applyFont="1" applyFill="1" applyAlignment="1" quotePrefix="1">
      <alignment/>
      <protection/>
    </xf>
    <xf numFmtId="211" fontId="2" fillId="0" borderId="0" xfId="97" applyNumberFormat="1" applyFont="1" applyFill="1" applyAlignment="1">
      <alignment vertical="center"/>
      <protection/>
    </xf>
    <xf numFmtId="211" fontId="3" fillId="0" borderId="0" xfId="97" applyNumberFormat="1" applyFont="1" applyFill="1" applyAlignment="1">
      <alignment vertical="center"/>
      <protection/>
    </xf>
    <xf numFmtId="0" fontId="3" fillId="0" borderId="0" xfId="97" applyNumberFormat="1" applyFont="1" applyFill="1" applyAlignment="1">
      <alignment vertical="center"/>
      <protection/>
    </xf>
    <xf numFmtId="0" fontId="3" fillId="0" borderId="0" xfId="97" applyNumberFormat="1" applyFont="1" applyFill="1" applyAlignment="1">
      <alignment vertical="center"/>
      <protection/>
    </xf>
    <xf numFmtId="0" fontId="3" fillId="0" borderId="0" xfId="97" applyNumberFormat="1" applyFont="1" applyFill="1" applyAlignment="1">
      <alignment/>
      <protection/>
    </xf>
    <xf numFmtId="0" fontId="13" fillId="0" borderId="0" xfId="104" applyFont="1" applyFill="1" applyAlignment="1">
      <alignment vertical="center"/>
      <protection/>
    </xf>
    <xf numFmtId="0" fontId="3" fillId="0" borderId="0" xfId="104" applyFont="1" applyFill="1" applyAlignment="1">
      <alignment vertical="center"/>
      <protection/>
    </xf>
    <xf numFmtId="211" fontId="3" fillId="0" borderId="0" xfId="0" applyFont="1" applyFill="1" applyBorder="1" applyAlignment="1">
      <alignment horizontal="center" vertical="center"/>
    </xf>
    <xf numFmtId="0" fontId="3" fillId="0" borderId="0" xfId="97" applyNumberFormat="1" applyFont="1" applyFill="1" applyAlignment="1">
      <alignment/>
      <protection/>
    </xf>
    <xf numFmtId="0" fontId="7" fillId="0" borderId="0" xfId="97" applyNumberFormat="1" applyFont="1" applyFill="1" applyAlignment="1">
      <alignment/>
      <protection/>
    </xf>
    <xf numFmtId="205" fontId="3" fillId="0" borderId="0" xfId="97" applyNumberFormat="1" applyFont="1" applyFill="1" applyAlignment="1">
      <alignment vertical="center"/>
      <protection/>
    </xf>
    <xf numFmtId="210" fontId="3" fillId="0" borderId="0" xfId="93" applyNumberFormat="1" applyFont="1" applyFill="1" applyBorder="1" applyAlignment="1" quotePrefix="1">
      <alignment horizontal="center" vertical="center"/>
    </xf>
    <xf numFmtId="0" fontId="3" fillId="0" borderId="0" xfId="97" applyNumberFormat="1" applyFont="1" applyFill="1" applyBorder="1" applyAlignment="1">
      <alignment vertical="center"/>
      <protection/>
    </xf>
    <xf numFmtId="231" fontId="3" fillId="0" borderId="0" xfId="93" applyNumberFormat="1" applyFont="1" applyFill="1" applyBorder="1" applyAlignment="1" quotePrefix="1">
      <alignment horizontal="center" vertical="center"/>
    </xf>
    <xf numFmtId="0" fontId="3" fillId="0" borderId="0" xfId="97" applyNumberFormat="1" applyFont="1" applyFill="1" applyBorder="1" applyAlignment="1">
      <alignment horizontal="center" vertical="center"/>
      <protection/>
    </xf>
    <xf numFmtId="211" fontId="76" fillId="0" borderId="0" xfId="97" applyNumberFormat="1" applyFont="1" applyFill="1" applyAlignment="1">
      <alignment/>
      <protection/>
    </xf>
    <xf numFmtId="221" fontId="76" fillId="0" borderId="0" xfId="97" applyNumberFormat="1" applyFont="1" applyFill="1" applyAlignment="1">
      <alignment/>
      <protection/>
    </xf>
    <xf numFmtId="221" fontId="76" fillId="0" borderId="0" xfId="97" applyNumberFormat="1" applyFont="1" applyFill="1" applyBorder="1" applyAlignment="1">
      <alignment/>
      <protection/>
    </xf>
    <xf numFmtId="0" fontId="3" fillId="0" borderId="12" xfId="70" applyNumberFormat="1" applyFont="1" applyFill="1" applyBorder="1" applyAlignment="1">
      <alignment horizontal="center" vertical="center"/>
      <protection/>
    </xf>
    <xf numFmtId="205" fontId="3" fillId="0" borderId="10" xfId="48" applyNumberFormat="1" applyFont="1" applyFill="1" applyBorder="1" applyAlignment="1">
      <alignment vertical="center"/>
    </xf>
    <xf numFmtId="234" fontId="3" fillId="0" borderId="0" xfId="49" applyNumberFormat="1" applyFont="1" applyFill="1" applyAlignment="1">
      <alignment vertical="center"/>
    </xf>
    <xf numFmtId="234" fontId="3" fillId="0" borderId="0" xfId="70" applyNumberFormat="1" applyFont="1" applyFill="1" applyBorder="1" applyAlignment="1">
      <alignment horizontal="centerContinuous" vertical="center"/>
      <protection/>
    </xf>
    <xf numFmtId="234" fontId="3" fillId="0" borderId="0" xfId="70" applyNumberFormat="1" applyFont="1" applyFill="1" applyAlignment="1">
      <alignment vertical="center"/>
      <protection/>
    </xf>
    <xf numFmtId="234" fontId="3" fillId="0" borderId="11" xfId="49" applyNumberFormat="1" applyFont="1" applyFill="1" applyBorder="1" applyAlignment="1">
      <alignment vertical="center"/>
    </xf>
    <xf numFmtId="234" fontId="3" fillId="0" borderId="0" xfId="70" applyNumberFormat="1" applyFont="1" applyFill="1" applyBorder="1" applyAlignment="1">
      <alignment vertical="center"/>
      <protection/>
    </xf>
    <xf numFmtId="0" fontId="3" fillId="0" borderId="0" xfId="70" applyNumberFormat="1" applyFont="1" applyFill="1" applyBorder="1" applyAlignment="1">
      <alignment horizontal="centerContinuous" vertical="center"/>
      <protection/>
    </xf>
    <xf numFmtId="234" fontId="7" fillId="0" borderId="0" xfId="51" applyNumberFormat="1" applyFont="1" applyFill="1" applyAlignment="1">
      <alignment/>
    </xf>
    <xf numFmtId="234" fontId="7" fillId="0" borderId="12" xfId="51" applyNumberFormat="1" applyFont="1" applyFill="1" applyBorder="1" applyAlignment="1">
      <alignment/>
    </xf>
    <xf numFmtId="234" fontId="7" fillId="0" borderId="11" xfId="51" applyNumberFormat="1" applyFont="1" applyFill="1" applyBorder="1" applyAlignment="1">
      <alignment/>
    </xf>
    <xf numFmtId="234" fontId="7" fillId="0" borderId="0" xfId="0" applyNumberFormat="1" applyFont="1" applyFill="1" applyAlignment="1">
      <alignment/>
    </xf>
    <xf numFmtId="234" fontId="7" fillId="0" borderId="0" xfId="48" applyNumberFormat="1" applyFont="1" applyFill="1" applyAlignment="1">
      <alignment/>
    </xf>
    <xf numFmtId="234" fontId="7" fillId="0" borderId="0" xfId="46" applyNumberFormat="1" applyFont="1" applyFill="1" applyAlignment="1">
      <alignment/>
    </xf>
    <xf numFmtId="234" fontId="3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234" fontId="3" fillId="0" borderId="0" xfId="0" applyNumberFormat="1" applyFont="1" applyFill="1" applyBorder="1" applyAlignment="1">
      <alignment horizontal="right" vertical="center"/>
    </xf>
    <xf numFmtId="234" fontId="3" fillId="0" borderId="11" xfId="42" applyNumberFormat="1" applyFont="1" applyFill="1" applyBorder="1" applyAlignment="1" quotePrefix="1">
      <alignment horizontal="right" vertical="center"/>
    </xf>
    <xf numFmtId="0" fontId="78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left" indent="1"/>
    </xf>
    <xf numFmtId="221" fontId="3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/>
    </xf>
    <xf numFmtId="0" fontId="78" fillId="0" borderId="0" xfId="0" applyNumberFormat="1" applyFont="1" applyFill="1" applyAlignment="1">
      <alignment vertical="center"/>
    </xf>
    <xf numFmtId="211" fontId="2" fillId="0" borderId="0" xfId="0" applyFont="1" applyFill="1" applyBorder="1" applyAlignment="1" quotePrefix="1">
      <alignment/>
    </xf>
    <xf numFmtId="211" fontId="3" fillId="0" borderId="0" xfId="81" applyNumberFormat="1" applyFont="1" applyFill="1">
      <alignment/>
      <protection/>
    </xf>
    <xf numFmtId="211" fontId="3" fillId="0" borderId="0" xfId="81" applyNumberFormat="1" applyFont="1" applyFill="1" applyAlignment="1">
      <alignment/>
      <protection/>
    </xf>
    <xf numFmtId="0" fontId="3" fillId="0" borderId="0" xfId="0" applyNumberFormat="1" applyFont="1" applyFill="1" applyBorder="1" applyAlignment="1">
      <alignment horizontal="left" vertical="center" indent="1"/>
    </xf>
    <xf numFmtId="211" fontId="3" fillId="0" borderId="0" xfId="81" applyNumberFormat="1" applyFont="1" applyFill="1" applyBorder="1" applyAlignment="1">
      <alignment vertical="center"/>
      <protection/>
    </xf>
    <xf numFmtId="43" fontId="3" fillId="0" borderId="0" xfId="47" applyFont="1" applyFill="1" applyBorder="1" applyAlignment="1">
      <alignment vertical="center"/>
    </xf>
    <xf numFmtId="211" fontId="3" fillId="0" borderId="0" xfId="81" applyNumberFormat="1" applyFont="1" applyFill="1" quotePrefix="1">
      <alignment/>
      <protection/>
    </xf>
    <xf numFmtId="0" fontId="7" fillId="0" borderId="0" xfId="70" applyNumberFormat="1" applyFont="1" applyFill="1" applyBorder="1">
      <alignment/>
      <protection/>
    </xf>
    <xf numFmtId="220" fontId="7" fillId="0" borderId="0" xfId="48" applyNumberFormat="1" applyFont="1" applyFill="1" applyAlignment="1">
      <alignment/>
    </xf>
    <xf numFmtId="198" fontId="7" fillId="0" borderId="0" xfId="70" applyNumberFormat="1" applyFont="1" applyFill="1">
      <alignment/>
      <protection/>
    </xf>
    <xf numFmtId="198" fontId="7" fillId="0" borderId="0" xfId="48" applyFont="1" applyFill="1" applyBorder="1" applyAlignment="1">
      <alignment/>
    </xf>
    <xf numFmtId="210" fontId="3" fillId="0" borderId="0" xfId="47" applyNumberFormat="1" applyFont="1" applyFill="1" applyAlignment="1">
      <alignment/>
    </xf>
    <xf numFmtId="43" fontId="3" fillId="0" borderId="0" xfId="47" applyFont="1" applyFill="1" applyAlignment="1">
      <alignment/>
    </xf>
    <xf numFmtId="210" fontId="3" fillId="0" borderId="0" xfId="47" applyNumberFormat="1" applyFont="1" applyFill="1" applyBorder="1" applyAlignment="1">
      <alignment/>
    </xf>
    <xf numFmtId="0" fontId="3" fillId="0" borderId="0" xfId="70" applyNumberFormat="1" applyFont="1" applyFill="1" applyBorder="1" applyAlignment="1">
      <alignment/>
      <protection/>
    </xf>
    <xf numFmtId="205" fontId="3" fillId="0" borderId="0" xfId="48" applyNumberFormat="1" applyFont="1" applyFill="1" applyAlignment="1">
      <alignment/>
    </xf>
    <xf numFmtId="0" fontId="5" fillId="0" borderId="0" xfId="70" applyNumberFormat="1" applyFont="1" applyFill="1">
      <alignment/>
      <protection/>
    </xf>
    <xf numFmtId="205" fontId="3" fillId="0" borderId="0" xfId="48" applyNumberFormat="1" applyFont="1" applyFill="1" applyBorder="1" applyAlignment="1" quotePrefix="1">
      <alignment/>
    </xf>
    <xf numFmtId="205" fontId="3" fillId="0" borderId="0" xfId="48" applyNumberFormat="1" applyFont="1" applyFill="1" applyBorder="1" applyAlignment="1">
      <alignment/>
    </xf>
    <xf numFmtId="37" fontId="3" fillId="0" borderId="0" xfId="70" applyNumberFormat="1" applyFont="1" applyFill="1" applyBorder="1">
      <alignment/>
      <protection/>
    </xf>
    <xf numFmtId="205" fontId="3" fillId="0" borderId="11" xfId="48" applyNumberFormat="1" applyFont="1" applyFill="1" applyBorder="1" applyAlignment="1" quotePrefix="1">
      <alignment/>
    </xf>
    <xf numFmtId="0" fontId="2" fillId="0" borderId="0" xfId="70" applyNumberFormat="1" applyFont="1" applyFill="1" applyAlignment="1" quotePrefix="1">
      <alignment/>
      <protection/>
    </xf>
    <xf numFmtId="0" fontId="2" fillId="0" borderId="0" xfId="70" applyNumberFormat="1" applyFont="1" applyFill="1">
      <alignment/>
      <protection/>
    </xf>
    <xf numFmtId="0" fontId="16" fillId="0" borderId="0" xfId="70" applyNumberFormat="1" applyFont="1" applyFill="1" applyBorder="1" applyAlignment="1">
      <alignment horizontal="centerContinuous" vertical="top"/>
      <protection/>
    </xf>
    <xf numFmtId="0" fontId="16" fillId="0" borderId="0" xfId="70" applyNumberFormat="1" applyFont="1" applyFill="1" applyBorder="1" applyAlignment="1">
      <alignment horizontal="center" vertical="top"/>
      <protection/>
    </xf>
    <xf numFmtId="0" fontId="3" fillId="0" borderId="0" xfId="70" applyNumberFormat="1" applyFont="1" applyFill="1" applyAlignment="1">
      <alignment horizontal="center"/>
      <protection/>
    </xf>
    <xf numFmtId="49" fontId="16" fillId="0" borderId="0" xfId="70" applyNumberFormat="1" applyFont="1" applyFill="1" applyBorder="1" applyAlignment="1">
      <alignment horizontal="center" vertical="top"/>
      <protection/>
    </xf>
    <xf numFmtId="49" fontId="3" fillId="0" borderId="0" xfId="70" applyNumberFormat="1" applyFont="1" applyFill="1" applyBorder="1" applyAlignment="1">
      <alignment/>
      <protection/>
    </xf>
    <xf numFmtId="49" fontId="3" fillId="0" borderId="0" xfId="70" applyNumberFormat="1" applyFont="1" applyFill="1" applyBorder="1" applyAlignment="1">
      <alignment horizontal="center"/>
      <protection/>
    </xf>
    <xf numFmtId="0" fontId="3" fillId="0" borderId="0" xfId="70" applyNumberFormat="1" applyFont="1" applyFill="1" applyBorder="1">
      <alignment/>
      <protection/>
    </xf>
    <xf numFmtId="49" fontId="3" fillId="0" borderId="0" xfId="47" applyNumberFormat="1" applyFont="1" applyFill="1" applyBorder="1" applyAlignment="1">
      <alignment horizontal="center"/>
    </xf>
    <xf numFmtId="198" fontId="3" fillId="0" borderId="0" xfId="47" applyNumberFormat="1" applyFont="1" applyFill="1" applyBorder="1" applyAlignment="1">
      <alignment horizontal="center"/>
    </xf>
    <xf numFmtId="0" fontId="3" fillId="0" borderId="0" xfId="47" applyNumberFormat="1" applyFont="1" applyFill="1" applyBorder="1" applyAlignment="1">
      <alignment horizontal="center"/>
    </xf>
    <xf numFmtId="2" fontId="3" fillId="0" borderId="0" xfId="47" applyNumberFormat="1" applyFont="1" applyFill="1" applyBorder="1" applyAlignment="1">
      <alignment horizontal="center"/>
    </xf>
    <xf numFmtId="211" fontId="6" fillId="0" borderId="0" xfId="70" applyFont="1" applyFill="1">
      <alignment/>
      <protection/>
    </xf>
    <xf numFmtId="0" fontId="3" fillId="0" borderId="0" xfId="101" applyFont="1" applyFill="1">
      <alignment/>
      <protection/>
    </xf>
    <xf numFmtId="210" fontId="3" fillId="0" borderId="0" xfId="47" applyNumberFormat="1" applyFont="1" applyFill="1" applyBorder="1" applyAlignment="1">
      <alignment/>
    </xf>
    <xf numFmtId="0" fontId="76" fillId="0" borderId="0" xfId="0" applyNumberFormat="1" applyFont="1" applyFill="1" applyBorder="1" applyAlignment="1">
      <alignment vertical="center"/>
    </xf>
    <xf numFmtId="211" fontId="76" fillId="0" borderId="0" xfId="0" applyFont="1" applyFill="1" applyAlignment="1">
      <alignment/>
    </xf>
    <xf numFmtId="0" fontId="84" fillId="0" borderId="0" xfId="0" applyNumberFormat="1" applyFont="1" applyAlignment="1">
      <alignment/>
    </xf>
    <xf numFmtId="234" fontId="3" fillId="0" borderId="0" xfId="0" applyNumberFormat="1" applyFont="1" applyFill="1" applyBorder="1" applyAlignment="1" quotePrefix="1">
      <alignment horizontal="right"/>
    </xf>
    <xf numFmtId="234" fontId="3" fillId="0" borderId="0" xfId="0" applyNumberFormat="1" applyFont="1" applyFill="1" applyBorder="1" applyAlignment="1">
      <alignment/>
    </xf>
    <xf numFmtId="234" fontId="3" fillId="0" borderId="0" xfId="0" applyNumberFormat="1" applyFont="1" applyFill="1" applyBorder="1" applyAlignment="1" quotePrefix="1">
      <alignment/>
    </xf>
    <xf numFmtId="0" fontId="1" fillId="0" borderId="0" xfId="0" applyNumberFormat="1" applyFont="1" applyFill="1" applyAlignment="1">
      <alignment horizontal="center"/>
    </xf>
    <xf numFmtId="234" fontId="3" fillId="0" borderId="0" xfId="49" applyNumberFormat="1" applyFont="1" applyFill="1" applyBorder="1" applyAlignment="1">
      <alignment vertical="center"/>
    </xf>
    <xf numFmtId="0" fontId="3" fillId="0" borderId="0" xfId="70" applyNumberFormat="1" applyFont="1" applyFill="1" applyAlignment="1">
      <alignment horizontal="left" indent="1"/>
      <protection/>
    </xf>
    <xf numFmtId="0" fontId="7" fillId="0" borderId="0" xfId="70" applyNumberFormat="1" applyFont="1" applyFill="1" applyAlignment="1">
      <alignment horizontal="left" indent="1"/>
      <protection/>
    </xf>
    <xf numFmtId="0" fontId="3" fillId="0" borderId="0" xfId="70" applyNumberFormat="1" applyFont="1" applyFill="1" applyAlignment="1">
      <alignment horizontal="left" vertical="top" indent="1"/>
      <protection/>
    </xf>
    <xf numFmtId="211" fontId="9" fillId="0" borderId="0" xfId="70" applyFont="1" applyFill="1" applyAlignment="1">
      <alignment horizontal="left" vertical="top" indent="1"/>
      <protection/>
    </xf>
    <xf numFmtId="0" fontId="9" fillId="0" borderId="0" xfId="70" applyNumberFormat="1" applyFont="1" applyFill="1" applyAlignment="1">
      <alignment horizontal="left" indent="1"/>
      <protection/>
    </xf>
    <xf numFmtId="0" fontId="9" fillId="0" borderId="0" xfId="70" applyNumberFormat="1" applyFont="1" applyFill="1" applyAlignment="1">
      <alignment horizontal="left" vertical="top" indent="1"/>
      <protection/>
    </xf>
    <xf numFmtId="198" fontId="7" fillId="0" borderId="11" xfId="51" applyFont="1" applyFill="1" applyBorder="1" applyAlignment="1">
      <alignment/>
    </xf>
    <xf numFmtId="211" fontId="1" fillId="0" borderId="0" xfId="0" applyFont="1" applyFill="1" applyAlignment="1">
      <alignment/>
    </xf>
    <xf numFmtId="205" fontId="1" fillId="0" borderId="0" xfId="42" applyNumberFormat="1" applyFont="1" applyFill="1" applyAlignment="1">
      <alignment/>
    </xf>
    <xf numFmtId="205" fontId="1" fillId="0" borderId="0" xfId="0" applyNumberFormat="1" applyFont="1" applyFill="1" applyBorder="1" applyAlignment="1">
      <alignment horizontal="center" vertical="center"/>
    </xf>
    <xf numFmtId="205" fontId="1" fillId="0" borderId="14" xfId="0" applyNumberFormat="1" applyFont="1" applyFill="1" applyBorder="1" applyAlignment="1">
      <alignment vertical="center"/>
    </xf>
    <xf numFmtId="205" fontId="1" fillId="0" borderId="0" xfId="0" applyNumberFormat="1" applyFont="1" applyFill="1" applyBorder="1" applyAlignment="1">
      <alignment/>
    </xf>
    <xf numFmtId="205" fontId="1" fillId="0" borderId="0" xfId="42" applyNumberFormat="1" applyFont="1" applyFill="1" applyAlignment="1">
      <alignment horizontal="center"/>
    </xf>
    <xf numFmtId="211" fontId="1" fillId="0" borderId="0" xfId="0" applyFont="1" applyFill="1" applyAlignment="1">
      <alignment vertical="center"/>
    </xf>
    <xf numFmtId="205" fontId="1" fillId="0" borderId="11" xfId="0" applyNumberFormat="1" applyFont="1" applyFill="1" applyBorder="1" applyAlignment="1">
      <alignment vertical="center"/>
    </xf>
    <xf numFmtId="205" fontId="1" fillId="0" borderId="0" xfId="0" applyNumberFormat="1" applyFont="1" applyFill="1" applyAlignment="1">
      <alignment horizontal="left" vertical="center"/>
    </xf>
    <xf numFmtId="205" fontId="1" fillId="0" borderId="0" xfId="0" applyNumberFormat="1" applyFont="1" applyFill="1" applyAlignment="1">
      <alignment vertical="center"/>
    </xf>
    <xf numFmtId="198" fontId="1" fillId="0" borderId="0" xfId="0" applyNumberFormat="1" applyFont="1" applyFill="1" applyBorder="1" applyAlignment="1">
      <alignment vertical="center"/>
    </xf>
    <xf numFmtId="211" fontId="1" fillId="0" borderId="0" xfId="0" applyFont="1" applyFill="1" applyAlignment="1">
      <alignment horizontal="left" vertical="center"/>
    </xf>
    <xf numFmtId="205" fontId="1" fillId="0" borderId="0" xfId="42" applyNumberFormat="1" applyFont="1" applyFill="1" applyBorder="1" applyAlignment="1">
      <alignment vertical="center"/>
    </xf>
    <xf numFmtId="205" fontId="1" fillId="0" borderId="11" xfId="42" applyNumberFormat="1" applyFont="1" applyFill="1" applyBorder="1" applyAlignment="1">
      <alignment vertical="center"/>
    </xf>
    <xf numFmtId="0" fontId="2" fillId="0" borderId="0" xfId="70" applyNumberFormat="1" applyFont="1" applyFill="1" applyAlignment="1" quotePrefix="1">
      <alignment vertical="center"/>
      <protection/>
    </xf>
    <xf numFmtId="234" fontId="3" fillId="0" borderId="14" xfId="0" applyNumberFormat="1" applyFont="1" applyFill="1" applyBorder="1" applyAlignment="1" quotePrefix="1">
      <alignment/>
    </xf>
    <xf numFmtId="234" fontId="3" fillId="0" borderId="0" xfId="0" applyNumberFormat="1" applyFont="1" applyFill="1" applyAlignment="1" quotePrefix="1">
      <alignment/>
    </xf>
    <xf numFmtId="234" fontId="3" fillId="0" borderId="11" xfId="0" applyNumberFormat="1" applyFont="1" applyFill="1" applyBorder="1" applyAlignment="1" quotePrefix="1">
      <alignment/>
    </xf>
    <xf numFmtId="234" fontId="3" fillId="0" borderId="0" xfId="0" applyNumberFormat="1" applyFont="1" applyFill="1" applyBorder="1" applyAlignment="1" quotePrefix="1">
      <alignment/>
    </xf>
    <xf numFmtId="0" fontId="2" fillId="0" borderId="0" xfId="73" applyNumberFormat="1" applyFont="1" applyFill="1" applyAlignment="1" quotePrefix="1">
      <alignment horizontal="left"/>
      <protection/>
    </xf>
    <xf numFmtId="198" fontId="7" fillId="0" borderId="0" xfId="42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center"/>
    </xf>
    <xf numFmtId="0" fontId="1" fillId="0" borderId="13" xfId="70" applyNumberFormat="1" applyFont="1" applyFill="1" applyBorder="1" applyAlignment="1">
      <alignment horizontal="center"/>
      <protection/>
    </xf>
    <xf numFmtId="0" fontId="3" fillId="0" borderId="13" xfId="70" applyNumberFormat="1" applyFont="1" applyFill="1" applyBorder="1" applyAlignment="1">
      <alignment horizontal="center"/>
      <protection/>
    </xf>
    <xf numFmtId="211" fontId="3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39" fontId="3" fillId="0" borderId="0" xfId="48" applyNumberFormat="1" applyFont="1" applyFill="1" applyAlignment="1">
      <alignment/>
    </xf>
    <xf numFmtId="43" fontId="3" fillId="0" borderId="0" xfId="48" applyNumberFormat="1" applyFont="1" applyFill="1" applyAlignment="1">
      <alignment/>
    </xf>
    <xf numFmtId="211" fontId="9" fillId="0" borderId="14" xfId="0" applyFont="1" applyFill="1" applyBorder="1" applyAlignment="1" quotePrefix="1">
      <alignment horizontal="center"/>
    </xf>
    <xf numFmtId="211" fontId="9" fillId="0" borderId="14" xfId="70" applyFont="1" applyFill="1" applyBorder="1" applyAlignment="1" quotePrefix="1">
      <alignment horizontal="center"/>
      <protection/>
    </xf>
    <xf numFmtId="211" fontId="9" fillId="0" borderId="12" xfId="0" applyFont="1" applyFill="1" applyBorder="1" applyAlignment="1" quotePrefix="1">
      <alignment horizontal="center"/>
    </xf>
    <xf numFmtId="211" fontId="9" fillId="0" borderId="12" xfId="70" applyFont="1" applyFill="1" applyBorder="1" applyAlignment="1" quotePrefix="1">
      <alignment horizontal="center"/>
      <protection/>
    </xf>
    <xf numFmtId="0" fontId="3" fillId="0" borderId="0" xfId="70" applyNumberFormat="1" applyFont="1" applyFill="1" applyAlignment="1">
      <alignment horizontal="left" indent="2"/>
      <protection/>
    </xf>
    <xf numFmtId="0" fontId="78" fillId="0" borderId="0" xfId="70" applyNumberFormat="1" applyFont="1" applyFill="1" applyBorder="1" applyAlignment="1">
      <alignment vertical="center"/>
      <protection/>
    </xf>
    <xf numFmtId="0" fontId="15" fillId="0" borderId="0" xfId="70" applyNumberFormat="1" applyFont="1" applyFill="1">
      <alignment/>
      <protection/>
    </xf>
    <xf numFmtId="0" fontId="15" fillId="0" borderId="0" xfId="70" applyNumberFormat="1" applyFont="1" applyFill="1" applyAlignment="1">
      <alignment/>
      <protection/>
    </xf>
    <xf numFmtId="0" fontId="76" fillId="0" borderId="0" xfId="70" applyNumberFormat="1" applyFont="1" applyFill="1" applyBorder="1" applyAlignment="1">
      <alignment vertical="center"/>
      <protection/>
    </xf>
    <xf numFmtId="211" fontId="18" fillId="0" borderId="0" xfId="0" applyFont="1" applyAlignment="1">
      <alignment/>
    </xf>
    <xf numFmtId="0" fontId="9" fillId="0" borderId="0" xfId="70" applyNumberFormat="1" applyFont="1" applyFill="1" applyAlignment="1">
      <alignment horizontal="center" vertical="center"/>
      <protection/>
    </xf>
    <xf numFmtId="15" fontId="82" fillId="0" borderId="12" xfId="44" applyNumberFormat="1" applyFont="1" applyFill="1" applyBorder="1" applyAlignment="1">
      <alignment horizontal="center"/>
    </xf>
    <xf numFmtId="211" fontId="9" fillId="0" borderId="0" xfId="70" applyFont="1" applyFill="1" applyAlignment="1">
      <alignment vertical="center"/>
      <protection/>
    </xf>
    <xf numFmtId="0" fontId="7" fillId="0" borderId="0" xfId="70" applyNumberFormat="1" applyFont="1" applyFill="1" applyAlignment="1">
      <alignment horizontal="center"/>
      <protection/>
    </xf>
    <xf numFmtId="0" fontId="9" fillId="0" borderId="0" xfId="70" applyNumberFormat="1" applyFont="1" applyFill="1" applyAlignment="1">
      <alignment horizontal="centerContinuous" vertical="top" wrapText="1"/>
      <protection/>
    </xf>
    <xf numFmtId="43" fontId="3" fillId="0" borderId="12" xfId="94" applyFont="1" applyFill="1" applyBorder="1" applyAlignment="1">
      <alignment horizontal="left"/>
    </xf>
    <xf numFmtId="43" fontId="3" fillId="0" borderId="12" xfId="94" applyFont="1" applyFill="1" applyBorder="1" applyAlignment="1">
      <alignment horizontal="center"/>
    </xf>
    <xf numFmtId="43" fontId="3" fillId="0" borderId="0" xfId="94" applyFont="1" applyFill="1" applyAlignment="1">
      <alignment horizontal="left"/>
    </xf>
    <xf numFmtId="210" fontId="3" fillId="0" borderId="12" xfId="94" applyNumberFormat="1" applyFont="1" applyFill="1" applyBorder="1" applyAlignment="1">
      <alignment horizontal="left"/>
    </xf>
    <xf numFmtId="210" fontId="3" fillId="0" borderId="12" xfId="94" applyNumberFormat="1" applyFont="1" applyFill="1" applyBorder="1" applyAlignment="1">
      <alignment horizontal="center"/>
    </xf>
    <xf numFmtId="43" fontId="3" fillId="0" borderId="0" xfId="94" applyFont="1" applyFill="1" applyBorder="1" applyAlignment="1">
      <alignment horizontal="center"/>
    </xf>
    <xf numFmtId="0" fontId="3" fillId="0" borderId="12" xfId="70" applyNumberFormat="1" applyFont="1" applyFill="1" applyBorder="1" applyAlignment="1">
      <alignment horizontal="centerContinuous" vertical="center"/>
      <protection/>
    </xf>
    <xf numFmtId="43" fontId="3" fillId="0" borderId="0" xfId="94" applyFont="1" applyFill="1" applyBorder="1" applyAlignment="1">
      <alignment horizontal="centerContinuous"/>
    </xf>
    <xf numFmtId="49" fontId="3" fillId="0" borderId="12" xfId="94" applyNumberFormat="1" applyFont="1" applyFill="1" applyBorder="1" applyAlignment="1">
      <alignment horizontal="center"/>
    </xf>
    <xf numFmtId="39" fontId="3" fillId="0" borderId="0" xfId="70" applyNumberFormat="1" applyFont="1" applyFill="1" applyBorder="1" applyAlignment="1">
      <alignment horizontal="center" vertical="top"/>
      <protection/>
    </xf>
    <xf numFmtId="198" fontId="3" fillId="0" borderId="12" xfId="48" applyFont="1" applyFill="1" applyBorder="1" applyAlignment="1">
      <alignment horizontal="center" vertical="top"/>
    </xf>
    <xf numFmtId="39" fontId="3" fillId="0" borderId="12" xfId="70" applyNumberFormat="1" applyFont="1" applyFill="1" applyBorder="1" applyAlignment="1" quotePrefix="1">
      <alignment horizontal="center" vertical="top" wrapText="1"/>
      <protection/>
    </xf>
    <xf numFmtId="0" fontId="3" fillId="0" borderId="0" xfId="70" applyNumberFormat="1" applyFont="1" applyFill="1" applyAlignment="1" quotePrefix="1">
      <alignment vertical="center"/>
      <protection/>
    </xf>
    <xf numFmtId="0" fontId="3" fillId="0" borderId="0" xfId="70" applyNumberFormat="1" applyFont="1" applyFill="1" applyAlignment="1">
      <alignment horizontal="left" indent="5"/>
      <protection/>
    </xf>
    <xf numFmtId="0" fontId="3" fillId="0" borderId="0" xfId="70" applyNumberFormat="1" applyFont="1" applyFill="1" applyAlignment="1">
      <alignment horizontal="left" vertical="center" indent="3"/>
      <protection/>
    </xf>
    <xf numFmtId="0" fontId="3" fillId="0" borderId="0" xfId="70" applyNumberFormat="1" applyFont="1" applyFill="1" applyAlignment="1">
      <alignment horizontal="left" vertical="center" indent="2"/>
      <protection/>
    </xf>
    <xf numFmtId="0" fontId="3" fillId="0" borderId="0" xfId="70" applyNumberFormat="1" applyFont="1" applyFill="1" quotePrefix="1">
      <alignment/>
      <protection/>
    </xf>
    <xf numFmtId="0" fontId="79" fillId="0" borderId="0" xfId="70" applyNumberFormat="1" applyFont="1" applyFill="1">
      <alignment/>
      <protection/>
    </xf>
    <xf numFmtId="0" fontId="7" fillId="0" borderId="0" xfId="70" applyNumberFormat="1" applyFont="1" applyFill="1" applyBorder="1" applyAlignment="1">
      <alignment/>
      <protection/>
    </xf>
    <xf numFmtId="211" fontId="7" fillId="0" borderId="0" xfId="70" applyFont="1" applyFill="1" applyBorder="1" applyAlignment="1" quotePrefix="1">
      <alignment horizontal="center" vertical="center"/>
      <protection/>
    </xf>
    <xf numFmtId="211" fontId="7" fillId="0" borderId="0" xfId="70" applyFont="1" applyFill="1" applyBorder="1" applyAlignment="1">
      <alignment horizontal="center" vertical="center"/>
      <protection/>
    </xf>
    <xf numFmtId="211" fontId="7" fillId="0" borderId="0" xfId="70" applyFont="1" applyFill="1" applyAlignment="1">
      <alignment vertical="center"/>
      <protection/>
    </xf>
    <xf numFmtId="0" fontId="7" fillId="0" borderId="0" xfId="70" applyNumberFormat="1" applyFont="1" applyFill="1" applyBorder="1" applyAlignment="1">
      <alignment vertical="center"/>
      <protection/>
    </xf>
    <xf numFmtId="211" fontId="7" fillId="0" borderId="12" xfId="70" applyFont="1" applyFill="1" applyBorder="1" applyAlignment="1" quotePrefix="1">
      <alignment horizontal="center" vertical="center"/>
      <protection/>
    </xf>
    <xf numFmtId="211" fontId="7" fillId="0" borderId="0" xfId="70" applyFont="1" applyFill="1">
      <alignment/>
      <protection/>
    </xf>
    <xf numFmtId="0" fontId="12" fillId="0" borderId="0" xfId="70" applyNumberFormat="1" applyFont="1" applyFill="1">
      <alignment/>
      <protection/>
    </xf>
    <xf numFmtId="211" fontId="85" fillId="0" borderId="0" xfId="0" applyNumberFormat="1" applyFont="1" applyFill="1" applyAlignment="1">
      <alignment/>
    </xf>
    <xf numFmtId="0" fontId="76" fillId="0" borderId="0" xfId="70" applyNumberFormat="1" applyFont="1" applyFill="1">
      <alignment/>
      <protection/>
    </xf>
    <xf numFmtId="211" fontId="76" fillId="0" borderId="0" xfId="70" applyFont="1" applyFill="1">
      <alignment/>
      <protection/>
    </xf>
    <xf numFmtId="0" fontId="76" fillId="0" borderId="0" xfId="80" applyNumberFormat="1" applyFont="1" applyFill="1">
      <alignment/>
      <protection/>
    </xf>
    <xf numFmtId="0" fontId="3" fillId="0" borderId="0" xfId="80" applyNumberFormat="1" applyFont="1" applyFill="1">
      <alignment/>
      <protection/>
    </xf>
    <xf numFmtId="0" fontId="3" fillId="0" borderId="0" xfId="70" applyNumberFormat="1" applyFont="1" applyFill="1" applyAlignment="1">
      <alignment/>
      <protection/>
    </xf>
    <xf numFmtId="0" fontId="3" fillId="0" borderId="0" xfId="80" applyNumberFormat="1" applyFont="1" applyFill="1" applyBorder="1" applyAlignment="1">
      <alignment horizontal="centerContinuous" vertical="top"/>
      <protection/>
    </xf>
    <xf numFmtId="0" fontId="3" fillId="0" borderId="0" xfId="80" applyNumberFormat="1" applyFont="1" applyFill="1" applyBorder="1" applyAlignment="1">
      <alignment vertical="top"/>
      <protection/>
    </xf>
    <xf numFmtId="0" fontId="3" fillId="0" borderId="0" xfId="101" applyFont="1" applyFill="1" applyAlignment="1">
      <alignment/>
      <protection/>
    </xf>
    <xf numFmtId="0" fontId="3" fillId="0" borderId="0" xfId="101" applyFont="1" applyFill="1" applyAlignment="1" quotePrefix="1">
      <alignment/>
      <protection/>
    </xf>
    <xf numFmtId="49" fontId="3" fillId="0" borderId="0" xfId="70" applyNumberFormat="1" applyFont="1" applyFill="1" applyAlignment="1">
      <alignment vertical="center"/>
      <protection/>
    </xf>
    <xf numFmtId="0" fontId="5" fillId="0" borderId="0" xfId="80" applyNumberFormat="1" applyFont="1" applyFill="1">
      <alignment/>
      <protection/>
    </xf>
    <xf numFmtId="203" fontId="3" fillId="0" borderId="0" xfId="70" applyNumberFormat="1" applyFont="1" applyFill="1">
      <alignment/>
      <protection/>
    </xf>
    <xf numFmtId="198" fontId="3" fillId="0" borderId="0" xfId="48" applyFont="1" applyFill="1" applyBorder="1" applyAlignment="1">
      <alignment vertical="center"/>
    </xf>
    <xf numFmtId="49" fontId="3" fillId="0" borderId="0" xfId="70" applyNumberFormat="1" applyFont="1" applyFill="1" applyAlignment="1" quotePrefix="1">
      <alignment vertical="center"/>
      <protection/>
    </xf>
    <xf numFmtId="0" fontId="3" fillId="0" borderId="13" xfId="70" applyNumberFormat="1" applyFont="1" applyFill="1" applyBorder="1" applyAlignment="1">
      <alignment horizontal="centerContinuous"/>
      <protection/>
    </xf>
    <xf numFmtId="0" fontId="3" fillId="0" borderId="0" xfId="70" applyNumberFormat="1" applyFont="1" applyFill="1" applyBorder="1" applyAlignment="1">
      <alignment horizontal="centerContinuous"/>
      <protection/>
    </xf>
    <xf numFmtId="0" fontId="3" fillId="0" borderId="0" xfId="103" applyFont="1" applyFill="1" applyAlignment="1">
      <alignment horizontal="left"/>
      <protection/>
    </xf>
    <xf numFmtId="0" fontId="3" fillId="0" borderId="0" xfId="70" applyNumberFormat="1" applyFont="1" applyFill="1" applyAlignment="1">
      <alignment horizontal="left"/>
      <protection/>
    </xf>
    <xf numFmtId="0" fontId="3" fillId="0" borderId="12" xfId="70" applyNumberFormat="1" applyFont="1" applyFill="1" applyBorder="1" applyAlignment="1">
      <alignment horizontal="center"/>
      <protection/>
    </xf>
    <xf numFmtId="49" fontId="78" fillId="0" borderId="0" xfId="99" applyNumberFormat="1" applyFont="1" applyFill="1">
      <alignment/>
      <protection/>
    </xf>
    <xf numFmtId="0" fontId="76" fillId="0" borderId="0" xfId="74" applyNumberFormat="1" applyFont="1" applyFill="1">
      <alignment/>
      <protection/>
    </xf>
    <xf numFmtId="0" fontId="3" fillId="0" borderId="0" xfId="74" applyNumberFormat="1" applyFont="1" applyFill="1" quotePrefix="1">
      <alignment/>
      <protection/>
    </xf>
    <xf numFmtId="0" fontId="3" fillId="0" borderId="0" xfId="74" applyNumberFormat="1" applyFont="1" applyFill="1">
      <alignment/>
      <protection/>
    </xf>
    <xf numFmtId="211" fontId="9" fillId="0" borderId="0" xfId="70" applyFont="1" applyFill="1" applyBorder="1">
      <alignment/>
      <protection/>
    </xf>
    <xf numFmtId="211" fontId="9" fillId="0" borderId="12" xfId="70" applyFont="1" applyFill="1" applyBorder="1" applyAlignment="1" quotePrefix="1">
      <alignment horizontal="center" vertical="center"/>
      <protection/>
    </xf>
    <xf numFmtId="211" fontId="9" fillId="0" borderId="0" xfId="70" applyFont="1" applyFill="1" applyBorder="1" applyAlignment="1">
      <alignment horizontal="center" vertical="center"/>
      <protection/>
    </xf>
    <xf numFmtId="0" fontId="9" fillId="0" borderId="0" xfId="70" applyNumberFormat="1" applyFont="1" applyFill="1" applyBorder="1" applyAlignment="1">
      <alignment vertical="center"/>
      <protection/>
    </xf>
    <xf numFmtId="0" fontId="5" fillId="0" borderId="0" xfId="70" applyNumberFormat="1" applyFont="1" applyFill="1" applyBorder="1" applyAlignment="1">
      <alignment horizontal="left" vertical="center"/>
      <protection/>
    </xf>
    <xf numFmtId="0" fontId="2" fillId="0" borderId="0" xfId="70" applyNumberFormat="1" applyFont="1" applyFill="1" applyAlignment="1">
      <alignment horizontal="left"/>
      <protection/>
    </xf>
    <xf numFmtId="0" fontId="3" fillId="0" borderId="0" xfId="70" applyNumberFormat="1" applyFont="1" applyFill="1" applyBorder="1" applyAlignment="1">
      <alignment/>
      <protection/>
    </xf>
    <xf numFmtId="0" fontId="9" fillId="0" borderId="12" xfId="70" applyNumberFormat="1" applyFont="1" applyFill="1" applyBorder="1" applyAlignment="1">
      <alignment horizontal="centerContinuous" vertical="center"/>
      <protection/>
    </xf>
    <xf numFmtId="0" fontId="9" fillId="0" borderId="0" xfId="70" applyNumberFormat="1" applyFont="1" applyFill="1" applyAlignment="1">
      <alignment vertical="center"/>
      <protection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43" fontId="9" fillId="0" borderId="12" xfId="94" applyFont="1" applyFill="1" applyBorder="1" applyAlignment="1">
      <alignment horizontal="left"/>
    </xf>
    <xf numFmtId="43" fontId="9" fillId="0" borderId="12" xfId="94" applyFont="1" applyFill="1" applyBorder="1" applyAlignment="1">
      <alignment horizontal="center"/>
    </xf>
    <xf numFmtId="43" fontId="9" fillId="0" borderId="0" xfId="94" applyFont="1" applyFill="1" applyAlignment="1">
      <alignment horizontal="left"/>
    </xf>
    <xf numFmtId="210" fontId="9" fillId="0" borderId="12" xfId="94" applyNumberFormat="1" applyFont="1" applyFill="1" applyBorder="1" applyAlignment="1">
      <alignment horizontal="left"/>
    </xf>
    <xf numFmtId="210" fontId="9" fillId="0" borderId="12" xfId="94" applyNumberFormat="1" applyFont="1" applyFill="1" applyBorder="1" applyAlignment="1">
      <alignment horizontal="center"/>
    </xf>
    <xf numFmtId="43" fontId="9" fillId="0" borderId="0" xfId="94" applyFont="1" applyFill="1" applyBorder="1" applyAlignment="1">
      <alignment horizontal="centerContinuous"/>
    </xf>
    <xf numFmtId="43" fontId="9" fillId="0" borderId="0" xfId="94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 vertical="center"/>
    </xf>
    <xf numFmtId="49" fontId="9" fillId="0" borderId="12" xfId="94" applyNumberFormat="1" applyFont="1" applyFill="1" applyBorder="1" applyAlignment="1">
      <alignment horizontal="center"/>
    </xf>
    <xf numFmtId="211" fontId="9" fillId="0" borderId="0" xfId="0" applyFont="1" applyFill="1" applyBorder="1" applyAlignment="1">
      <alignment horizontal="center" vertical="center"/>
    </xf>
    <xf numFmtId="0" fontId="19" fillId="0" borderId="0" xfId="70" applyNumberFormat="1" applyFont="1" applyFill="1" applyAlignment="1">
      <alignment vertical="center"/>
      <protection/>
    </xf>
    <xf numFmtId="0" fontId="17" fillId="0" borderId="0" xfId="70" applyNumberFormat="1" applyFont="1" applyFill="1" applyAlignment="1">
      <alignment vertical="center"/>
      <protection/>
    </xf>
    <xf numFmtId="0" fontId="9" fillId="0" borderId="0" xfId="70" applyNumberFormat="1" applyFont="1" applyFill="1" applyBorder="1" applyAlignment="1" quotePrefix="1">
      <alignment horizontal="center"/>
      <protection/>
    </xf>
    <xf numFmtId="211" fontId="9" fillId="0" borderId="0" xfId="70" applyFont="1" applyFill="1" applyBorder="1" applyAlignment="1" quotePrefix="1">
      <alignment horizontal="center" vertical="center"/>
      <protection/>
    </xf>
    <xf numFmtId="43" fontId="9" fillId="0" borderId="0" xfId="49" applyNumberFormat="1" applyFont="1" applyFill="1" applyBorder="1" applyAlignment="1">
      <alignment horizontal="center" vertical="center"/>
    </xf>
    <xf numFmtId="0" fontId="9" fillId="0" borderId="0" xfId="70" applyNumberFormat="1" applyFont="1" applyFill="1" applyBorder="1" applyAlignment="1">
      <alignment horizontal="center" vertical="center"/>
      <protection/>
    </xf>
    <xf numFmtId="210" fontId="9" fillId="0" borderId="0" xfId="49" applyNumberFormat="1" applyFont="1" applyFill="1" applyBorder="1" applyAlignment="1">
      <alignment vertical="center"/>
    </xf>
    <xf numFmtId="198" fontId="9" fillId="0" borderId="0" xfId="49" applyFont="1" applyFill="1" applyBorder="1" applyAlignment="1">
      <alignment/>
    </xf>
    <xf numFmtId="198" fontId="9" fillId="0" borderId="0" xfId="49" applyFont="1" applyFill="1" applyAlignment="1">
      <alignment vertical="center"/>
    </xf>
    <xf numFmtId="205" fontId="9" fillId="0" borderId="0" xfId="49" applyNumberFormat="1" applyFont="1" applyFill="1" applyAlignment="1">
      <alignment vertical="center"/>
    </xf>
    <xf numFmtId="205" fontId="9" fillId="0" borderId="0" xfId="49" applyNumberFormat="1" applyFont="1" applyFill="1" applyBorder="1" applyAlignment="1">
      <alignment/>
    </xf>
    <xf numFmtId="205" fontId="9" fillId="0" borderId="0" xfId="49" applyNumberFormat="1" applyFont="1" applyFill="1" applyAlignment="1">
      <alignment/>
    </xf>
    <xf numFmtId="43" fontId="9" fillId="0" borderId="0" xfId="70" applyNumberFormat="1" applyFont="1" applyFill="1" applyAlignment="1">
      <alignment vertical="center"/>
      <protection/>
    </xf>
    <xf numFmtId="198" fontId="9" fillId="0" borderId="0" xfId="49" applyFont="1" applyFill="1" applyBorder="1" applyAlignment="1">
      <alignment vertical="center"/>
    </xf>
    <xf numFmtId="205" fontId="9" fillId="0" borderId="0" xfId="49" applyNumberFormat="1" applyFont="1" applyFill="1" applyBorder="1" applyAlignment="1">
      <alignment vertical="center"/>
    </xf>
    <xf numFmtId="205" fontId="3" fillId="0" borderId="0" xfId="49" applyNumberFormat="1" applyFont="1" applyFill="1" applyBorder="1" applyAlignment="1">
      <alignment/>
    </xf>
    <xf numFmtId="0" fontId="77" fillId="0" borderId="0" xfId="70" applyNumberFormat="1" applyFont="1" applyFill="1" applyAlignment="1">
      <alignment/>
      <protection/>
    </xf>
    <xf numFmtId="211" fontId="77" fillId="0" borderId="0" xfId="70" applyFont="1" applyFill="1" applyAlignment="1">
      <alignment/>
      <protection/>
    </xf>
    <xf numFmtId="234" fontId="3" fillId="0" borderId="0" xfId="48" applyNumberFormat="1" applyFont="1" applyFill="1" applyBorder="1" applyAlignment="1" quotePrefix="1">
      <alignment horizontal="right" vertical="center"/>
    </xf>
    <xf numFmtId="234" fontId="3" fillId="0" borderId="0" xfId="48" applyNumberFormat="1" applyFont="1" applyFill="1" applyAlignment="1" quotePrefix="1">
      <alignment horizontal="right" vertical="center"/>
    </xf>
    <xf numFmtId="211" fontId="3" fillId="0" borderId="0" xfId="68" applyFont="1" applyFill="1" applyAlignment="1">
      <alignment vertical="center"/>
      <protection/>
    </xf>
    <xf numFmtId="0" fontId="3" fillId="0" borderId="0" xfId="68" applyNumberFormat="1" applyFont="1" applyFill="1">
      <alignment/>
      <protection/>
    </xf>
    <xf numFmtId="0" fontId="0" fillId="0" borderId="0" xfId="68" applyNumberFormat="1" applyFill="1">
      <alignment/>
      <protection/>
    </xf>
    <xf numFmtId="205" fontId="1" fillId="0" borderId="0" xfId="48" applyNumberFormat="1" applyFont="1" applyFill="1" applyBorder="1" applyAlignment="1">
      <alignment vertical="center"/>
    </xf>
    <xf numFmtId="0" fontId="1" fillId="0" borderId="12" xfId="70" applyNumberFormat="1" applyFont="1" applyFill="1" applyBorder="1" applyAlignment="1">
      <alignment horizontal="centerContinuous"/>
      <protection/>
    </xf>
    <xf numFmtId="0" fontId="21" fillId="0" borderId="12" xfId="70" applyNumberFormat="1" applyFont="1" applyFill="1" applyBorder="1" applyAlignment="1">
      <alignment horizontal="centerContinuous"/>
      <protection/>
    </xf>
    <xf numFmtId="0" fontId="1" fillId="0" borderId="13" xfId="70" applyNumberFormat="1" applyFont="1" applyFill="1" applyBorder="1" applyAlignment="1">
      <alignment horizontal="centerContinuous"/>
      <protection/>
    </xf>
    <xf numFmtId="0" fontId="21" fillId="0" borderId="13" xfId="70" applyNumberFormat="1" applyFont="1" applyFill="1" applyBorder="1" applyAlignment="1">
      <alignment horizontal="centerContinuous"/>
      <protection/>
    </xf>
    <xf numFmtId="211" fontId="1" fillId="0" borderId="12" xfId="70" applyFont="1" applyFill="1" applyBorder="1" applyAlignment="1" quotePrefix="1">
      <alignment horizontal="center" vertical="center"/>
      <protection/>
    </xf>
    <xf numFmtId="211" fontId="1" fillId="0" borderId="0" xfId="70" applyFont="1" applyFill="1" applyBorder="1" applyAlignment="1">
      <alignment horizontal="center" vertical="center"/>
      <protection/>
    </xf>
    <xf numFmtId="0" fontId="1" fillId="0" borderId="0" xfId="70" applyNumberFormat="1" applyFont="1" applyFill="1" applyBorder="1" applyAlignment="1">
      <alignment horizontal="left" vertical="center"/>
      <protection/>
    </xf>
    <xf numFmtId="0" fontId="1" fillId="0" borderId="0" xfId="0" applyNumberFormat="1" applyFont="1" applyFill="1" applyAlignment="1">
      <alignment vertical="center"/>
    </xf>
    <xf numFmtId="0" fontId="86" fillId="0" borderId="0" xfId="0" applyNumberFormat="1" applyFont="1" applyFill="1" applyAlignment="1">
      <alignment vertical="center"/>
    </xf>
    <xf numFmtId="0" fontId="1" fillId="0" borderId="0" xfId="70" applyNumberFormat="1" applyFont="1" applyFill="1" applyAlignment="1">
      <alignment vertical="center"/>
      <protection/>
    </xf>
    <xf numFmtId="0" fontId="1" fillId="0" borderId="12" xfId="70" applyNumberFormat="1" applyFont="1" applyFill="1" applyBorder="1" applyAlignment="1">
      <alignment horizontal="centerContinuous"/>
      <protection/>
    </xf>
    <xf numFmtId="0" fontId="21" fillId="0" borderId="12" xfId="70" applyNumberFormat="1" applyFont="1" applyFill="1" applyBorder="1" applyAlignment="1">
      <alignment horizontal="centerContinuous"/>
      <protection/>
    </xf>
    <xf numFmtId="37" fontId="1" fillId="0" borderId="0" xfId="47" applyNumberFormat="1" applyFont="1" applyFill="1" applyAlignment="1">
      <alignment/>
    </xf>
    <xf numFmtId="0" fontId="1" fillId="0" borderId="12" xfId="70" applyNumberFormat="1" applyFont="1" applyFill="1" applyBorder="1" applyAlignment="1">
      <alignment horizontal="centerContinuous" wrapText="1"/>
      <protection/>
    </xf>
    <xf numFmtId="0" fontId="1" fillId="0" borderId="12" xfId="70" applyNumberFormat="1" applyFont="1" applyFill="1" applyBorder="1" applyAlignment="1">
      <alignment horizontal="center" vertical="center"/>
      <protection/>
    </xf>
    <xf numFmtId="211" fontId="1" fillId="0" borderId="12" xfId="70" applyFont="1" applyFill="1" applyBorder="1" applyAlignment="1" quotePrefix="1">
      <alignment horizontal="center" vertical="center"/>
      <protection/>
    </xf>
    <xf numFmtId="211" fontId="1" fillId="0" borderId="0" xfId="70" applyFont="1" applyFill="1" applyBorder="1" applyAlignment="1">
      <alignment horizontal="center" vertical="center"/>
      <protection/>
    </xf>
    <xf numFmtId="0" fontId="1" fillId="0" borderId="0" xfId="70" applyNumberFormat="1" applyFont="1" applyFill="1" applyBorder="1" applyAlignment="1">
      <alignment vertical="center"/>
      <protection/>
    </xf>
    <xf numFmtId="0" fontId="1" fillId="0" borderId="0" xfId="70" applyNumberFormat="1" applyFont="1" applyFill="1" applyAlignment="1">
      <alignment horizontal="left" vertical="center" indent="2"/>
      <protection/>
    </xf>
    <xf numFmtId="0" fontId="1" fillId="0" borderId="0" xfId="70" applyNumberFormat="1" applyFont="1" applyFill="1" applyAlignment="1">
      <alignment horizontal="center" vertical="center"/>
      <protection/>
    </xf>
    <xf numFmtId="205" fontId="1" fillId="0" borderId="0" xfId="42" applyNumberFormat="1" applyFont="1" applyFill="1" applyBorder="1" applyAlignment="1">
      <alignment vertical="center"/>
    </xf>
    <xf numFmtId="205" fontId="1" fillId="0" borderId="0" xfId="0" applyNumberFormat="1" applyFont="1" applyFill="1" applyAlignment="1">
      <alignment vertical="center"/>
    </xf>
    <xf numFmtId="0" fontId="1" fillId="0" borderId="0" xfId="70" applyNumberFormat="1" applyFont="1" applyFill="1" applyBorder="1" applyAlignment="1">
      <alignment horizontal="left" vertical="center"/>
      <protection/>
    </xf>
    <xf numFmtId="0" fontId="1" fillId="0" borderId="0" xfId="0" applyNumberFormat="1" applyFont="1" applyFill="1" applyBorder="1" applyAlignment="1">
      <alignment horizontal="left" vertical="center"/>
    </xf>
    <xf numFmtId="205" fontId="1" fillId="0" borderId="0" xfId="0" applyNumberFormat="1" applyFont="1" applyFill="1" applyBorder="1" applyAlignment="1">
      <alignment/>
    </xf>
    <xf numFmtId="205" fontId="1" fillId="0" borderId="0" xfId="0" applyNumberFormat="1" applyFont="1" applyFill="1" applyBorder="1" applyAlignment="1">
      <alignment vertical="center"/>
    </xf>
    <xf numFmtId="0" fontId="21" fillId="0" borderId="12" xfId="0" applyNumberFormat="1" applyFont="1" applyFill="1" applyBorder="1" applyAlignment="1">
      <alignment horizontal="centerContinuous"/>
    </xf>
    <xf numFmtId="0" fontId="21" fillId="0" borderId="13" xfId="0" applyNumberFormat="1" applyFont="1" applyFill="1" applyBorder="1" applyAlignment="1">
      <alignment horizontal="centerContinuous"/>
    </xf>
    <xf numFmtId="0" fontId="1" fillId="0" borderId="0" xfId="0" applyNumberFormat="1" applyFont="1" applyFill="1" applyBorder="1" applyAlignment="1">
      <alignment horizontal="left" vertical="center"/>
    </xf>
    <xf numFmtId="205" fontId="1" fillId="0" borderId="11" xfId="48" applyNumberFormat="1" applyFont="1" applyFill="1" applyBorder="1" applyAlignment="1">
      <alignment vertical="center"/>
    </xf>
    <xf numFmtId="205" fontId="14" fillId="0" borderId="0" xfId="48" applyNumberFormat="1" applyFont="1" applyFill="1" applyBorder="1" applyAlignment="1">
      <alignment vertical="center"/>
    </xf>
    <xf numFmtId="0" fontId="1" fillId="0" borderId="12" xfId="70" applyNumberFormat="1" applyFont="1" applyFill="1" applyBorder="1" applyAlignment="1">
      <alignment horizontal="centerContinuous" vertical="center"/>
      <protection/>
    </xf>
    <xf numFmtId="43" fontId="1" fillId="0" borderId="12" xfId="94" applyFont="1" applyFill="1" applyBorder="1" applyAlignment="1">
      <alignment horizontal="left"/>
    </xf>
    <xf numFmtId="43" fontId="1" fillId="0" borderId="12" xfId="94" applyFont="1" applyFill="1" applyBorder="1" applyAlignment="1">
      <alignment horizontal="center"/>
    </xf>
    <xf numFmtId="43" fontId="1" fillId="0" borderId="0" xfId="94" applyFont="1" applyFill="1" applyAlignment="1">
      <alignment horizontal="left"/>
    </xf>
    <xf numFmtId="210" fontId="1" fillId="0" borderId="12" xfId="94" applyNumberFormat="1" applyFont="1" applyFill="1" applyBorder="1" applyAlignment="1">
      <alignment horizontal="left"/>
    </xf>
    <xf numFmtId="210" fontId="1" fillId="0" borderId="12" xfId="94" applyNumberFormat="1" applyFont="1" applyFill="1" applyBorder="1" applyAlignment="1">
      <alignment horizontal="center"/>
    </xf>
    <xf numFmtId="43" fontId="1" fillId="0" borderId="0" xfId="94" applyFont="1" applyFill="1" applyBorder="1" applyAlignment="1">
      <alignment horizontal="centerContinuous"/>
    </xf>
    <xf numFmtId="43" fontId="1" fillId="0" borderId="0" xfId="94" applyFont="1" applyFill="1" applyBorder="1" applyAlignment="1">
      <alignment horizontal="center"/>
    </xf>
    <xf numFmtId="0" fontId="22" fillId="0" borderId="0" xfId="70" applyNumberFormat="1" applyFont="1" applyFill="1" applyAlignment="1">
      <alignment vertical="center"/>
      <protection/>
    </xf>
    <xf numFmtId="49" fontId="1" fillId="0" borderId="12" xfId="94" applyNumberFormat="1" applyFont="1" applyFill="1" applyBorder="1" applyAlignment="1">
      <alignment horizontal="center"/>
    </xf>
    <xf numFmtId="211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70" applyNumberFormat="1" applyFont="1" applyFill="1" applyBorder="1" applyAlignment="1" quotePrefix="1">
      <alignment horizontal="center"/>
      <protection/>
    </xf>
    <xf numFmtId="211" fontId="1" fillId="0" borderId="0" xfId="70" applyFont="1" applyFill="1" applyBorder="1" applyAlignment="1" quotePrefix="1">
      <alignment horizontal="center" vertical="center"/>
      <protection/>
    </xf>
    <xf numFmtId="43" fontId="1" fillId="0" borderId="0" xfId="49" applyNumberFormat="1" applyFont="1" applyFill="1" applyBorder="1" applyAlignment="1">
      <alignment horizontal="center" vertical="center"/>
    </xf>
    <xf numFmtId="0" fontId="1" fillId="0" borderId="0" xfId="70" applyNumberFormat="1" applyFont="1" applyFill="1" applyBorder="1" applyAlignment="1">
      <alignment horizontal="center" vertical="center"/>
      <protection/>
    </xf>
    <xf numFmtId="210" fontId="1" fillId="0" borderId="0" xfId="49" applyNumberFormat="1" applyFont="1" applyFill="1" applyBorder="1" applyAlignment="1">
      <alignment vertical="center"/>
    </xf>
    <xf numFmtId="205" fontId="1" fillId="0" borderId="0" xfId="49" applyNumberFormat="1" applyFont="1" applyFill="1" applyAlignment="1">
      <alignment vertical="center"/>
    </xf>
    <xf numFmtId="198" fontId="1" fillId="0" borderId="0" xfId="49" applyFont="1" applyFill="1" applyBorder="1" applyAlignment="1">
      <alignment vertical="center"/>
    </xf>
    <xf numFmtId="0" fontId="1" fillId="0" borderId="0" xfId="70" applyNumberFormat="1" applyFont="1" applyFill="1" applyAlignment="1">
      <alignment horizontal="left" vertical="top"/>
      <protection/>
    </xf>
    <xf numFmtId="0" fontId="1" fillId="0" borderId="0" xfId="70" applyNumberFormat="1" applyFont="1" applyFill="1" applyAlignment="1">
      <alignment horizontal="centerContinuous" wrapText="1"/>
      <protection/>
    </xf>
    <xf numFmtId="0" fontId="1" fillId="0" borderId="0" xfId="70" applyNumberFormat="1" applyFont="1" applyFill="1" applyAlignment="1">
      <alignment horizontal="centerContinuous"/>
      <protection/>
    </xf>
    <xf numFmtId="0" fontId="1" fillId="0" borderId="0" xfId="70" applyNumberFormat="1" applyFont="1" applyFill="1" applyAlignment="1">
      <alignment horizontal="center" vertical="top"/>
      <protection/>
    </xf>
    <xf numFmtId="0" fontId="1" fillId="0" borderId="0" xfId="70" applyNumberFormat="1" applyFont="1" applyFill="1" applyAlignment="1">
      <alignment vertical="top"/>
      <protection/>
    </xf>
    <xf numFmtId="198" fontId="7" fillId="0" borderId="0" xfId="48" applyFont="1" applyFill="1" applyBorder="1" applyAlignment="1">
      <alignment horizontal="right" vertical="center"/>
    </xf>
    <xf numFmtId="0" fontId="3" fillId="0" borderId="0" xfId="99" applyNumberFormat="1" applyFont="1" applyFill="1">
      <alignment/>
      <protection/>
    </xf>
    <xf numFmtId="0" fontId="3" fillId="0" borderId="0" xfId="74" applyNumberFormat="1" applyFont="1" applyFill="1">
      <alignment/>
      <protection/>
    </xf>
    <xf numFmtId="205" fontId="1" fillId="0" borderId="0" xfId="0" applyNumberFormat="1" applyFont="1" applyFill="1" applyBorder="1" applyAlignment="1">
      <alignment vertical="center"/>
    </xf>
    <xf numFmtId="0" fontId="7" fillId="0" borderId="12" xfId="70" applyNumberFormat="1" applyFont="1" applyFill="1" applyBorder="1" applyAlignment="1">
      <alignment horizontal="centerContinuous"/>
      <protection/>
    </xf>
    <xf numFmtId="211" fontId="3" fillId="0" borderId="0" xfId="81" applyNumberFormat="1" applyFont="1" applyFill="1" applyAlignment="1" quotePrefix="1">
      <alignment/>
      <protection/>
    </xf>
    <xf numFmtId="205" fontId="1" fillId="0" borderId="0" xfId="48" applyNumberFormat="1" applyFont="1" applyFill="1" applyBorder="1" applyAlignment="1">
      <alignment horizontal="center" vertical="center"/>
    </xf>
    <xf numFmtId="0" fontId="1" fillId="0" borderId="0" xfId="70" applyNumberFormat="1" applyFont="1" applyFill="1" applyBorder="1" applyAlignment="1">
      <alignment horizontal="center" vertical="center"/>
      <protection/>
    </xf>
    <xf numFmtId="0" fontId="77" fillId="0" borderId="0" xfId="70" applyNumberFormat="1" applyFont="1" applyFill="1">
      <alignment/>
      <protection/>
    </xf>
    <xf numFmtId="0" fontId="77" fillId="0" borderId="0" xfId="70" applyNumberFormat="1" applyFont="1" applyFill="1" applyAlignment="1">
      <alignment vertical="center"/>
      <protection/>
    </xf>
    <xf numFmtId="211" fontId="77" fillId="0" borderId="0" xfId="70" applyFont="1" applyFill="1">
      <alignment/>
      <protection/>
    </xf>
    <xf numFmtId="205" fontId="3" fillId="0" borderId="10" xfId="49" applyNumberFormat="1" applyFont="1" applyFill="1" applyBorder="1" applyAlignment="1">
      <alignment/>
    </xf>
    <xf numFmtId="0" fontId="2" fillId="0" borderId="0" xfId="80" applyNumberFormat="1" applyFont="1" applyFill="1" applyAlignment="1">
      <alignment vertical="center"/>
      <protection/>
    </xf>
    <xf numFmtId="0" fontId="2" fillId="0" borderId="0" xfId="99" applyNumberFormat="1" applyFont="1" applyFill="1">
      <alignment/>
      <protection/>
    </xf>
    <xf numFmtId="211" fontId="3" fillId="0" borderId="0" xfId="99" applyFont="1" applyFill="1" applyAlignment="1">
      <alignment vertical="center"/>
      <protection/>
    </xf>
    <xf numFmtId="211" fontId="23" fillId="0" borderId="0" xfId="99" applyFont="1" applyFill="1">
      <alignment/>
      <protection/>
    </xf>
    <xf numFmtId="211" fontId="3" fillId="0" borderId="0" xfId="99" applyFont="1" applyFill="1">
      <alignment/>
      <protection/>
    </xf>
    <xf numFmtId="211" fontId="3" fillId="0" borderId="0" xfId="74" applyFont="1" applyFill="1" applyAlignment="1">
      <alignment horizontal="centerContinuous" vertical="center"/>
      <protection/>
    </xf>
    <xf numFmtId="0" fontId="3" fillId="0" borderId="0" xfId="79" applyNumberFormat="1" applyFont="1" applyFill="1" quotePrefix="1">
      <alignment/>
      <protection/>
    </xf>
    <xf numFmtId="0" fontId="3" fillId="0" borderId="0" xfId="77" applyNumberFormat="1" applyFont="1" applyFill="1" applyAlignment="1">
      <alignment vertical="center"/>
      <protection/>
    </xf>
    <xf numFmtId="211" fontId="3" fillId="0" borderId="0" xfId="79" applyNumberFormat="1" applyFont="1" applyFill="1" applyBorder="1">
      <alignment/>
      <protection/>
    </xf>
    <xf numFmtId="0" fontId="3" fillId="0" borderId="0" xfId="0" applyNumberFormat="1" applyFont="1" applyFill="1" applyBorder="1" applyAlignment="1">
      <alignment horizontal="center"/>
    </xf>
    <xf numFmtId="0" fontId="20" fillId="0" borderId="0" xfId="79" applyNumberFormat="1" applyFont="1" applyFill="1" applyBorder="1">
      <alignment/>
      <protection/>
    </xf>
    <xf numFmtId="15" fontId="3" fillId="0" borderId="0" xfId="0" applyNumberFormat="1" applyFont="1" applyFill="1" applyAlignment="1" quotePrefix="1">
      <alignment horizontal="center"/>
    </xf>
    <xf numFmtId="0" fontId="1" fillId="0" borderId="0" xfId="79" applyNumberFormat="1" applyFont="1" applyFill="1" applyBorder="1" applyAlignment="1">
      <alignment horizontal="left"/>
      <protection/>
    </xf>
    <xf numFmtId="43" fontId="3" fillId="0" borderId="0" xfId="0" applyNumberFormat="1" applyFont="1" applyFill="1" applyBorder="1" applyAlignment="1">
      <alignment horizontal="center"/>
    </xf>
    <xf numFmtId="0" fontId="24" fillId="0" borderId="0" xfId="99" applyNumberFormat="1" applyFont="1" applyFill="1">
      <alignment/>
      <protection/>
    </xf>
    <xf numFmtId="0" fontId="3" fillId="0" borderId="0" xfId="79" applyNumberFormat="1" applyFont="1" applyFill="1" applyBorder="1">
      <alignment/>
      <protection/>
    </xf>
    <xf numFmtId="49" fontId="3" fillId="0" borderId="0" xfId="79" applyNumberFormat="1" applyFont="1" applyFill="1" applyBorder="1" applyAlignment="1">
      <alignment horizontal="center"/>
      <protection/>
    </xf>
    <xf numFmtId="0" fontId="23" fillId="0" borderId="0" xfId="99" applyNumberFormat="1" applyFont="1" applyFill="1" quotePrefix="1">
      <alignment/>
      <protection/>
    </xf>
    <xf numFmtId="0" fontId="3" fillId="0" borderId="0" xfId="100" applyFont="1" applyFill="1">
      <alignment/>
      <protection/>
    </xf>
    <xf numFmtId="0" fontId="3" fillId="0" borderId="0" xfId="100" applyFont="1" applyFill="1" quotePrefix="1">
      <alignment/>
      <protection/>
    </xf>
    <xf numFmtId="0" fontId="3" fillId="0" borderId="0" xfId="99" applyNumberFormat="1" applyFont="1" applyFill="1" applyBorder="1">
      <alignment/>
      <protection/>
    </xf>
    <xf numFmtId="0" fontId="3" fillId="0" borderId="0" xfId="99" applyNumberFormat="1" applyFont="1" applyFill="1" applyAlignment="1">
      <alignment vertical="center"/>
      <protection/>
    </xf>
    <xf numFmtId="198" fontId="1" fillId="0" borderId="0" xfId="42" applyFont="1" applyFill="1" applyAlignment="1">
      <alignment vertical="center"/>
    </xf>
    <xf numFmtId="198" fontId="7" fillId="0" borderId="0" xfId="49" applyFont="1" applyFill="1" applyBorder="1" applyAlignment="1">
      <alignment horizontal="right" vertical="center"/>
    </xf>
    <xf numFmtId="205" fontId="1" fillId="0" borderId="0" xfId="48" applyNumberFormat="1" applyFont="1" applyFill="1" applyBorder="1" applyAlignment="1">
      <alignment/>
    </xf>
    <xf numFmtId="205" fontId="1" fillId="0" borderId="0" xfId="49" applyNumberFormat="1" applyFont="1" applyFill="1" applyAlignment="1">
      <alignment/>
    </xf>
    <xf numFmtId="205" fontId="1" fillId="0" borderId="11" xfId="49" applyNumberFormat="1" applyFont="1" applyFill="1" applyBorder="1" applyAlignment="1">
      <alignment/>
    </xf>
    <xf numFmtId="198" fontId="7" fillId="0" borderId="0" xfId="48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/>
    </xf>
    <xf numFmtId="198" fontId="3" fillId="0" borderId="0" xfId="48" applyFont="1" applyFill="1" applyBorder="1" applyAlignment="1" quotePrefix="1">
      <alignment horizontal="center" vertical="center" wrapText="1"/>
    </xf>
    <xf numFmtId="198" fontId="3" fillId="0" borderId="0" xfId="42" applyFont="1" applyFill="1" applyAlignment="1">
      <alignment vertical="center"/>
    </xf>
    <xf numFmtId="198" fontId="1" fillId="0" borderId="0" xfId="42" applyFont="1" applyFill="1" applyBorder="1" applyAlignment="1">
      <alignment/>
    </xf>
    <xf numFmtId="198" fontId="1" fillId="0" borderId="0" xfId="42" applyFont="1" applyFill="1" applyBorder="1" applyAlignment="1">
      <alignment vertical="center"/>
    </xf>
    <xf numFmtId="0" fontId="9" fillId="0" borderId="0" xfId="70" applyNumberFormat="1" applyFont="1" applyFill="1" applyAlignment="1">
      <alignment vertical="center"/>
      <protection/>
    </xf>
    <xf numFmtId="0" fontId="9" fillId="0" borderId="0" xfId="70" applyNumberFormat="1" applyFont="1" applyFill="1" applyBorder="1" applyAlignment="1">
      <alignment vertical="center"/>
      <protection/>
    </xf>
    <xf numFmtId="43" fontId="9" fillId="0" borderId="0" xfId="94" applyFont="1" applyFill="1" applyBorder="1" applyAlignment="1">
      <alignment horizontal="centerContinuous"/>
    </xf>
    <xf numFmtId="43" fontId="9" fillId="0" borderId="0" xfId="94" applyFont="1" applyFill="1" applyBorder="1" applyAlignment="1">
      <alignment horizontal="center"/>
    </xf>
    <xf numFmtId="43" fontId="9" fillId="0" borderId="0" xfId="94" applyFont="1" applyFill="1" applyAlignment="1">
      <alignment horizontal="left"/>
    </xf>
    <xf numFmtId="0" fontId="17" fillId="0" borderId="0" xfId="70" applyNumberFormat="1" applyFont="1" applyFill="1" applyAlignment="1">
      <alignment vertical="center"/>
      <protection/>
    </xf>
    <xf numFmtId="49" fontId="9" fillId="0" borderId="12" xfId="94" applyNumberFormat="1" applyFont="1" applyFill="1" applyBorder="1" applyAlignment="1">
      <alignment horizontal="center"/>
    </xf>
    <xf numFmtId="211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17" fillId="0" borderId="0" xfId="83" applyFont="1" applyFill="1" applyAlignment="1">
      <alignment vertical="center"/>
      <protection/>
    </xf>
    <xf numFmtId="205" fontId="9" fillId="0" borderId="0" xfId="49" applyNumberFormat="1" applyFont="1" applyFill="1" applyBorder="1" applyAlignment="1">
      <alignment vertical="center"/>
    </xf>
    <xf numFmtId="43" fontId="9" fillId="0" borderId="0" xfId="70" applyNumberFormat="1" applyFont="1" applyFill="1" applyAlignment="1">
      <alignment vertical="center"/>
      <protection/>
    </xf>
    <xf numFmtId="205" fontId="9" fillId="0" borderId="11" xfId="49" applyNumberFormat="1" applyFont="1" applyFill="1" applyBorder="1" applyAlignment="1">
      <alignment vertical="center"/>
    </xf>
    <xf numFmtId="198" fontId="9" fillId="0" borderId="0" xfId="49" applyFont="1" applyFill="1" applyBorder="1" applyAlignment="1">
      <alignment vertical="center"/>
    </xf>
    <xf numFmtId="198" fontId="1" fillId="0" borderId="0" xfId="48" applyFont="1" applyFill="1" applyBorder="1" applyAlignment="1">
      <alignment/>
    </xf>
    <xf numFmtId="234" fontId="7" fillId="0" borderId="0" xfId="51" applyNumberFormat="1" applyFont="1" applyFill="1" applyBorder="1" applyAlignment="1">
      <alignment/>
    </xf>
    <xf numFmtId="198" fontId="7" fillId="0" borderId="12" xfId="42" applyFont="1" applyFill="1" applyBorder="1" applyAlignment="1">
      <alignment horizontal="center"/>
    </xf>
    <xf numFmtId="0" fontId="1" fillId="0" borderId="0" xfId="0" applyNumberFormat="1" applyFont="1" applyFill="1" applyAlignment="1" quotePrefix="1">
      <alignment/>
    </xf>
    <xf numFmtId="220" fontId="1" fillId="0" borderId="0" xfId="48" applyNumberFormat="1" applyFont="1" applyFill="1" applyAlignment="1">
      <alignment/>
    </xf>
    <xf numFmtId="198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70" applyNumberFormat="1" applyFont="1" applyFill="1" applyAlignment="1">
      <alignment horizontal="center"/>
      <protection/>
    </xf>
    <xf numFmtId="0" fontId="1" fillId="0" borderId="0" xfId="70" applyNumberFormat="1" applyFont="1" applyFill="1" applyBorder="1">
      <alignment/>
      <protection/>
    </xf>
    <xf numFmtId="234" fontId="3" fillId="0" borderId="12" xfId="0" applyNumberFormat="1" applyFont="1" applyFill="1" applyBorder="1" applyAlignment="1" quotePrefix="1">
      <alignment/>
    </xf>
    <xf numFmtId="211" fontId="26" fillId="0" borderId="0" xfId="70" applyFont="1" applyFill="1">
      <alignment/>
      <protection/>
    </xf>
    <xf numFmtId="0" fontId="3" fillId="0" borderId="0" xfId="0" applyNumberFormat="1" applyFont="1" applyFill="1" applyAlignment="1" quotePrefix="1">
      <alignment horizontal="center" vertical="center"/>
    </xf>
    <xf numFmtId="198" fontId="1" fillId="0" borderId="0" xfId="48" applyFont="1" applyFill="1" applyAlignment="1">
      <alignment vertical="center"/>
    </xf>
    <xf numFmtId="211" fontId="2" fillId="0" borderId="0" xfId="0" applyFont="1" applyFill="1" applyBorder="1" applyAlignment="1">
      <alignment horizontal="left" vertical="center"/>
    </xf>
    <xf numFmtId="205" fontId="1" fillId="0" borderId="0" xfId="48" applyNumberFormat="1" applyFont="1" applyFill="1" applyAlignment="1">
      <alignment vertical="center"/>
    </xf>
    <xf numFmtId="211" fontId="26" fillId="0" borderId="0" xfId="75" applyFont="1" applyFill="1" applyAlignment="1">
      <alignment vertical="center"/>
      <protection/>
    </xf>
    <xf numFmtId="0" fontId="1" fillId="0" borderId="0" xfId="82" applyFont="1" applyFill="1" applyBorder="1" applyAlignment="1">
      <alignment vertical="center"/>
      <protection/>
    </xf>
    <xf numFmtId="0" fontId="1" fillId="0" borderId="0" xfId="75" applyNumberFormat="1" applyFont="1" applyFill="1" applyBorder="1" applyAlignment="1">
      <alignment vertical="center"/>
      <protection/>
    </xf>
    <xf numFmtId="0" fontId="1" fillId="0" borderId="0" xfId="79" applyNumberFormat="1" applyFont="1" applyFill="1" applyAlignment="1" quotePrefix="1">
      <alignment vertical="center"/>
      <protection/>
    </xf>
    <xf numFmtId="211" fontId="1" fillId="0" borderId="0" xfId="68" applyFont="1" applyFill="1" applyAlignment="1">
      <alignment vertical="center"/>
      <protection/>
    </xf>
    <xf numFmtId="0" fontId="1" fillId="0" borderId="0" xfId="68" applyNumberFormat="1" applyFont="1" applyFill="1" applyAlignment="1">
      <alignment vertical="center"/>
      <protection/>
    </xf>
    <xf numFmtId="0" fontId="27" fillId="0" borderId="0" xfId="68" applyNumberFormat="1" applyFont="1" applyFill="1" applyAlignment="1">
      <alignment vertical="center"/>
      <protection/>
    </xf>
    <xf numFmtId="0" fontId="27" fillId="0" borderId="0" xfId="0" applyNumberFormat="1" applyFont="1" applyFill="1" applyAlignment="1">
      <alignment vertical="center"/>
    </xf>
    <xf numFmtId="211" fontId="1" fillId="0" borderId="0" xfId="75" applyFont="1" applyFill="1" applyAlignment="1" quotePrefix="1">
      <alignment vertical="center"/>
      <protection/>
    </xf>
    <xf numFmtId="0" fontId="76" fillId="0" borderId="0" xfId="0" applyNumberFormat="1" applyFont="1" applyFill="1" applyAlignment="1">
      <alignment/>
    </xf>
    <xf numFmtId="0" fontId="3" fillId="0" borderId="0" xfId="81" applyNumberFormat="1" applyFont="1" applyFill="1">
      <alignment/>
      <protection/>
    </xf>
    <xf numFmtId="0" fontId="3" fillId="0" borderId="0" xfId="0" applyNumberFormat="1" applyFont="1" applyAlignment="1">
      <alignment/>
    </xf>
    <xf numFmtId="211" fontId="1" fillId="0" borderId="0" xfId="70" applyFont="1" applyFill="1">
      <alignment/>
      <protection/>
    </xf>
    <xf numFmtId="211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center"/>
    </xf>
    <xf numFmtId="211" fontId="1" fillId="0" borderId="0" xfId="0" applyNumberFormat="1" applyFont="1" applyFill="1" applyBorder="1" applyAlignment="1">
      <alignment horizontal="centerContinuous"/>
    </xf>
    <xf numFmtId="211" fontId="1" fillId="0" borderId="0" xfId="0" applyNumberFormat="1" applyFont="1" applyFill="1" applyBorder="1" applyAlignment="1">
      <alignment horizontal="centerContinuous" vertical="center"/>
    </xf>
    <xf numFmtId="211" fontId="1" fillId="0" borderId="12" xfId="0" applyNumberFormat="1" applyFont="1" applyFill="1" applyBorder="1" applyAlignment="1">
      <alignment/>
    </xf>
    <xf numFmtId="211" fontId="1" fillId="0" borderId="0" xfId="0" applyNumberFormat="1" applyFont="1" applyFill="1" applyBorder="1" applyAlignment="1">
      <alignment/>
    </xf>
    <xf numFmtId="210" fontId="1" fillId="0" borderId="0" xfId="48" applyNumberFormat="1" applyFont="1" applyFill="1" applyAlignment="1">
      <alignment/>
    </xf>
    <xf numFmtId="210" fontId="1" fillId="0" borderId="0" xfId="48" applyNumberFormat="1" applyFont="1" applyFill="1" applyBorder="1" applyAlignment="1">
      <alignment/>
    </xf>
    <xf numFmtId="210" fontId="1" fillId="0" borderId="11" xfId="48" applyNumberFormat="1" applyFont="1" applyFill="1" applyBorder="1" applyAlignment="1">
      <alignment/>
    </xf>
    <xf numFmtId="43" fontId="3" fillId="0" borderId="0" xfId="70" applyNumberFormat="1" applyFont="1" applyFill="1" applyAlignment="1">
      <alignment vertical="center"/>
      <protection/>
    </xf>
    <xf numFmtId="198" fontId="1" fillId="0" borderId="0" xfId="70" applyNumberFormat="1" applyFont="1" applyFill="1">
      <alignment/>
      <protection/>
    </xf>
    <xf numFmtId="0" fontId="25" fillId="0" borderId="0" xfId="70" applyNumberFormat="1" applyFont="1" applyFill="1" applyBorder="1" applyAlignment="1">
      <alignment horizontal="center" vertical="top"/>
      <protection/>
    </xf>
    <xf numFmtId="0" fontId="1" fillId="0" borderId="0" xfId="70" applyNumberFormat="1" applyFont="1" applyFill="1" applyAlignment="1">
      <alignment horizontal="center"/>
      <protection/>
    </xf>
    <xf numFmtId="49" fontId="25" fillId="0" borderId="0" xfId="70" applyNumberFormat="1" applyFont="1" applyFill="1" applyBorder="1" applyAlignment="1">
      <alignment horizontal="center" vertical="top"/>
      <protection/>
    </xf>
    <xf numFmtId="49" fontId="1" fillId="0" borderId="0" xfId="70" applyNumberFormat="1" applyFont="1" applyFill="1" applyBorder="1" applyAlignment="1">
      <alignment/>
      <protection/>
    </xf>
    <xf numFmtId="49" fontId="1" fillId="0" borderId="0" xfId="70" applyNumberFormat="1" applyFont="1" applyFill="1" applyBorder="1" applyAlignment="1">
      <alignment horizontal="center"/>
      <protection/>
    </xf>
    <xf numFmtId="0" fontId="1" fillId="0" borderId="0" xfId="103" applyFont="1" applyFill="1" applyAlignment="1">
      <alignment horizontal="center"/>
      <protection/>
    </xf>
    <xf numFmtId="0" fontId="1" fillId="0" borderId="0" xfId="103" applyFont="1" applyFill="1" applyAlignment="1">
      <alignment vertical="center"/>
      <protection/>
    </xf>
    <xf numFmtId="205" fontId="1" fillId="0" borderId="0" xfId="48" applyNumberFormat="1" applyFont="1" applyFill="1" applyAlignment="1">
      <alignment vertical="center"/>
    </xf>
    <xf numFmtId="0" fontId="1" fillId="0" borderId="0" xfId="71" applyNumberFormat="1" applyFont="1" applyFill="1" applyBorder="1" applyAlignment="1">
      <alignment horizontal="centerContinuous"/>
      <protection/>
    </xf>
    <xf numFmtId="0" fontId="1" fillId="0" borderId="0" xfId="0" applyNumberFormat="1" applyFont="1" applyFill="1" applyAlignment="1">
      <alignment horizontal="centerContinuous" vertical="center"/>
    </xf>
    <xf numFmtId="0" fontId="1" fillId="0" borderId="0" xfId="71" applyNumberFormat="1" applyFont="1" applyFill="1" applyBorder="1" applyAlignment="1">
      <alignment horizontal="center"/>
      <protection/>
    </xf>
    <xf numFmtId="0" fontId="1" fillId="0" borderId="0" xfId="71" applyNumberFormat="1" applyFont="1" applyFill="1" applyBorder="1" applyAlignment="1">
      <alignment/>
      <protection/>
    </xf>
    <xf numFmtId="0" fontId="1" fillId="0" borderId="12" xfId="71" applyNumberFormat="1" applyFont="1" applyFill="1" applyBorder="1" applyAlignment="1">
      <alignment horizontal="centerContinuous"/>
      <protection/>
    </xf>
    <xf numFmtId="0" fontId="1" fillId="0" borderId="12" xfId="71" applyNumberFormat="1" applyFont="1" applyFill="1" applyBorder="1" applyAlignment="1">
      <alignment horizontal="center"/>
      <protection/>
    </xf>
    <xf numFmtId="17" fontId="2" fillId="0" borderId="0" xfId="70" applyNumberFormat="1" applyFont="1" applyFill="1">
      <alignment/>
      <protection/>
    </xf>
    <xf numFmtId="0" fontId="1" fillId="0" borderId="0" xfId="71" applyNumberFormat="1" applyFont="1" applyFill="1" applyAlignment="1">
      <alignment horizontal="center" vertical="center"/>
      <protection/>
    </xf>
    <xf numFmtId="211" fontId="1" fillId="0" borderId="0" xfId="78" applyFont="1" applyFill="1" applyAlignment="1">
      <alignment vertical="center"/>
      <protection/>
    </xf>
    <xf numFmtId="0" fontId="1" fillId="0" borderId="0" xfId="103" applyFont="1" applyFill="1" applyAlignment="1">
      <alignment horizontal="center" vertical="center"/>
      <protection/>
    </xf>
    <xf numFmtId="0" fontId="1" fillId="0" borderId="0" xfId="71" applyNumberFormat="1" applyFont="1" applyFill="1" applyAlignment="1">
      <alignment vertical="center"/>
      <protection/>
    </xf>
    <xf numFmtId="0" fontId="1" fillId="0" borderId="0" xfId="71" applyNumberFormat="1" applyFont="1" applyFill="1" applyAlignment="1" quotePrefix="1">
      <alignment vertical="center"/>
      <protection/>
    </xf>
    <xf numFmtId="0" fontId="1" fillId="0" borderId="0" xfId="71" applyNumberFormat="1" applyFont="1" applyFill="1" applyAlignment="1">
      <alignment vertical="top"/>
      <protection/>
    </xf>
    <xf numFmtId="0" fontId="21" fillId="0" borderId="0" xfId="0" applyNumberFormat="1" applyFont="1" applyFill="1" applyAlignment="1">
      <alignment vertical="center"/>
    </xf>
    <xf numFmtId="0" fontId="1" fillId="0" borderId="0" xfId="84" applyFont="1" applyFill="1" applyBorder="1" applyAlignment="1">
      <alignment vertical="center"/>
      <protection/>
    </xf>
    <xf numFmtId="0" fontId="22" fillId="0" borderId="0" xfId="75" applyNumberFormat="1" applyFont="1" applyFill="1" applyBorder="1" applyAlignment="1">
      <alignment vertical="center"/>
      <protection/>
    </xf>
    <xf numFmtId="0" fontId="1" fillId="0" borderId="0" xfId="75" applyNumberFormat="1" applyFont="1" applyFill="1" applyAlignment="1">
      <alignment vertical="center"/>
      <protection/>
    </xf>
    <xf numFmtId="0" fontId="1" fillId="0" borderId="0" xfId="77" applyNumberFormat="1" applyFont="1" applyFill="1" applyAlignment="1">
      <alignment vertical="center"/>
      <protection/>
    </xf>
    <xf numFmtId="211" fontId="1" fillId="0" borderId="0" xfId="79" applyNumberFormat="1" applyFont="1" applyFill="1" applyBorder="1" applyAlignment="1">
      <alignment vertical="center"/>
      <protection/>
    </xf>
    <xf numFmtId="0" fontId="1" fillId="0" borderId="0" xfId="79" applyNumberFormat="1" applyFont="1" applyFill="1" applyBorder="1" applyAlignment="1">
      <alignment vertical="center"/>
      <protection/>
    </xf>
    <xf numFmtId="0" fontId="28" fillId="0" borderId="0" xfId="79" applyNumberFormat="1" applyFont="1" applyFill="1" applyBorder="1" applyAlignment="1">
      <alignment vertical="center"/>
      <protection/>
    </xf>
    <xf numFmtId="0" fontId="1" fillId="0" borderId="0" xfId="79" applyNumberFormat="1" applyFont="1" applyFill="1" applyBorder="1" applyAlignment="1">
      <alignment horizontal="left" vertical="center"/>
      <protection/>
    </xf>
    <xf numFmtId="49" fontId="1" fillId="0" borderId="0" xfId="79" applyNumberFormat="1" applyFont="1" applyFill="1" applyBorder="1" applyAlignment="1">
      <alignment horizontal="center" vertical="center"/>
      <protection/>
    </xf>
    <xf numFmtId="0" fontId="3" fillId="0" borderId="0" xfId="70" applyNumberFormat="1" applyFont="1" applyFill="1" quotePrefix="1">
      <alignment/>
      <protection/>
    </xf>
    <xf numFmtId="211" fontId="3" fillId="0" borderId="0" xfId="78" applyFont="1" applyFill="1">
      <alignment/>
      <protection/>
    </xf>
    <xf numFmtId="0" fontId="3" fillId="0" borderId="13" xfId="70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Fill="1" applyAlignment="1">
      <alignment horizontal="center" vertical="center"/>
    </xf>
    <xf numFmtId="211" fontId="9" fillId="0" borderId="0" xfId="0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vertical="center"/>
    </xf>
    <xf numFmtId="211" fontId="9" fillId="0" borderId="12" xfId="0" applyFont="1" applyFill="1" applyBorder="1" applyAlignment="1">
      <alignment horizontal="center"/>
    </xf>
    <xf numFmtId="211" fontId="9" fillId="0" borderId="0" xfId="70" applyFont="1" applyFill="1" applyBorder="1" applyAlignment="1">
      <alignment horizontal="center"/>
      <protection/>
    </xf>
    <xf numFmtId="0" fontId="9" fillId="0" borderId="0" xfId="70" applyNumberFormat="1" applyFont="1" applyFill="1" applyBorder="1" applyAlignment="1">
      <alignment horizontal="center"/>
      <protection/>
    </xf>
    <xf numFmtId="0" fontId="9" fillId="0" borderId="12" xfId="70" applyNumberFormat="1" applyFont="1" applyFill="1" applyBorder="1" applyAlignment="1">
      <alignment horizontal="center"/>
      <protection/>
    </xf>
    <xf numFmtId="0" fontId="9" fillId="0" borderId="0" xfId="70" applyNumberFormat="1" applyFont="1" applyFill="1" applyAlignment="1">
      <alignment horizontal="center" vertical="top" wrapText="1"/>
      <protection/>
    </xf>
    <xf numFmtId="0" fontId="9" fillId="0" borderId="12" xfId="70" applyNumberFormat="1" applyFont="1" applyFill="1" applyBorder="1" applyAlignment="1">
      <alignment horizontal="center" vertical="center"/>
      <protection/>
    </xf>
    <xf numFmtId="0" fontId="9" fillId="0" borderId="13" xfId="70" applyNumberFormat="1" applyFont="1" applyFill="1" applyBorder="1" applyAlignment="1">
      <alignment horizontal="center" vertical="center"/>
      <protection/>
    </xf>
    <xf numFmtId="0" fontId="9" fillId="0" borderId="0" xfId="70" applyNumberFormat="1" applyFont="1" applyFill="1" applyAlignment="1">
      <alignment horizontal="center" vertical="center"/>
      <protection/>
    </xf>
    <xf numFmtId="0" fontId="1" fillId="0" borderId="12" xfId="0" applyNumberFormat="1" applyFont="1" applyFill="1" applyBorder="1" applyAlignment="1">
      <alignment horizontal="center"/>
    </xf>
    <xf numFmtId="0" fontId="1" fillId="0" borderId="0" xfId="70" applyNumberFormat="1" applyFont="1" applyFill="1" applyAlignment="1">
      <alignment horizontal="center" vertical="center"/>
      <protection/>
    </xf>
    <xf numFmtId="0" fontId="3" fillId="0" borderId="12" xfId="70" applyNumberFormat="1" applyFont="1" applyFill="1" applyBorder="1" applyAlignment="1">
      <alignment horizontal="center" vertical="center"/>
      <protection/>
    </xf>
    <xf numFmtId="211" fontId="3" fillId="0" borderId="13" xfId="70" applyFont="1" applyFill="1" applyBorder="1" applyAlignment="1">
      <alignment horizontal="center"/>
      <protection/>
    </xf>
    <xf numFmtId="0" fontId="3" fillId="0" borderId="13" xfId="70" applyNumberFormat="1" applyFont="1" applyFill="1" applyBorder="1" applyAlignment="1">
      <alignment horizontal="center" vertical="center"/>
      <protection/>
    </xf>
    <xf numFmtId="0" fontId="3" fillId="0" borderId="12" xfId="70" applyNumberFormat="1" applyFont="1" applyFill="1" applyBorder="1" applyAlignment="1">
      <alignment horizontal="center" vertical="center"/>
      <protection/>
    </xf>
    <xf numFmtId="0" fontId="3" fillId="0" borderId="13" xfId="70" applyNumberFormat="1" applyFont="1" applyFill="1" applyBorder="1" applyAlignment="1">
      <alignment horizontal="center" vertical="center"/>
      <protection/>
    </xf>
    <xf numFmtId="0" fontId="1" fillId="0" borderId="12" xfId="70" applyNumberFormat="1" applyFont="1" applyFill="1" applyBorder="1" applyAlignment="1">
      <alignment horizontal="center" vertical="center"/>
      <protection/>
    </xf>
    <xf numFmtId="0" fontId="1" fillId="0" borderId="0" xfId="70" applyNumberFormat="1" applyFont="1" applyFill="1" applyAlignment="1">
      <alignment horizontal="center" vertical="center" wrapText="1"/>
      <protection/>
    </xf>
    <xf numFmtId="0" fontId="7" fillId="0" borderId="12" xfId="70" applyNumberFormat="1" applyFont="1" applyFill="1" applyBorder="1" applyAlignment="1">
      <alignment horizontal="center"/>
      <protection/>
    </xf>
    <xf numFmtId="205" fontId="7" fillId="0" borderId="12" xfId="70" applyNumberFormat="1" applyFont="1" applyFill="1" applyBorder="1" applyAlignment="1">
      <alignment horizontal="center"/>
      <protection/>
    </xf>
    <xf numFmtId="205" fontId="7" fillId="0" borderId="13" xfId="70" applyNumberFormat="1" applyFont="1" applyFill="1" applyBorder="1" applyAlignment="1">
      <alignment horizontal="center"/>
      <protection/>
    </xf>
    <xf numFmtId="0" fontId="7" fillId="0" borderId="0" xfId="70" applyNumberFormat="1" applyFont="1" applyFill="1" applyAlignment="1">
      <alignment horizontal="center"/>
      <protection/>
    </xf>
    <xf numFmtId="0" fontId="7" fillId="0" borderId="13" xfId="70" applyNumberFormat="1" applyFont="1" applyFill="1" applyBorder="1" applyAlignment="1">
      <alignment horizontal="center"/>
      <protection/>
    </xf>
    <xf numFmtId="0" fontId="7" fillId="0" borderId="0" xfId="70" applyNumberFormat="1" applyFont="1" applyFill="1" applyBorder="1" applyAlignment="1">
      <alignment horizontal="center" wrapText="1"/>
      <protection/>
    </xf>
    <xf numFmtId="0" fontId="7" fillId="0" borderId="12" xfId="70" applyNumberFormat="1" applyFont="1" applyFill="1" applyBorder="1" applyAlignment="1">
      <alignment horizontal="center" wrapText="1"/>
      <protection/>
    </xf>
    <xf numFmtId="3" fontId="1" fillId="0" borderId="0" xfId="103" applyNumberFormat="1" applyFont="1" applyFill="1" applyAlignment="1">
      <alignment horizontal="center"/>
      <protection/>
    </xf>
    <xf numFmtId="0" fontId="1" fillId="0" borderId="12" xfId="71" applyNumberFormat="1" applyFont="1" applyFill="1" applyBorder="1" applyAlignment="1">
      <alignment horizontal="center"/>
      <protection/>
    </xf>
    <xf numFmtId="0" fontId="3" fillId="0" borderId="12" xfId="70" applyNumberFormat="1" applyFont="1" applyFill="1" applyBorder="1" applyAlignment="1">
      <alignment horizontal="center"/>
      <protection/>
    </xf>
    <xf numFmtId="198" fontId="3" fillId="0" borderId="12" xfId="48" applyFont="1" applyFill="1" applyBorder="1" applyAlignment="1">
      <alignment horizontal="center" vertical="center"/>
    </xf>
    <xf numFmtId="0" fontId="5" fillId="0" borderId="0" xfId="74" applyNumberFormat="1" applyFont="1" applyFill="1" applyBorder="1" applyAlignment="1">
      <alignment horizontal="center"/>
      <protection/>
    </xf>
    <xf numFmtId="0" fontId="3" fillId="0" borderId="0" xfId="74" applyNumberFormat="1" applyFont="1" applyFill="1" applyBorder="1" applyAlignment="1">
      <alignment horizontal="center"/>
      <protection/>
    </xf>
    <xf numFmtId="0" fontId="1" fillId="0" borderId="12" xfId="70" applyNumberFormat="1" applyFont="1" applyFill="1" applyBorder="1" applyAlignment="1">
      <alignment horizontal="center"/>
      <protection/>
    </xf>
    <xf numFmtId="211" fontId="5" fillId="0" borderId="0" xfId="74" applyFont="1" applyFill="1" applyAlignment="1">
      <alignment horizontal="center" vertical="center"/>
      <protection/>
    </xf>
    <xf numFmtId="0" fontId="3" fillId="0" borderId="0" xfId="74" applyNumberFormat="1" applyFont="1" applyFill="1" applyAlignment="1">
      <alignment horizontal="center"/>
      <protection/>
    </xf>
    <xf numFmtId="211" fontId="9" fillId="0" borderId="12" xfId="70" applyFont="1" applyFill="1" applyBorder="1" applyAlignment="1">
      <alignment horizontal="center"/>
      <protection/>
    </xf>
    <xf numFmtId="0" fontId="9" fillId="0" borderId="13" xfId="70" applyNumberFormat="1" applyFont="1" applyFill="1" applyBorder="1" applyAlignment="1">
      <alignment horizont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1" xfId="44"/>
    <cellStyle name="Comma 11 2" xfId="45"/>
    <cellStyle name="Comma 2" xfId="46"/>
    <cellStyle name="Comma 2 2" xfId="47"/>
    <cellStyle name="Comma 2 3" xfId="48"/>
    <cellStyle name="Comma 3" xfId="49"/>
    <cellStyle name="Comma 4" xfId="50"/>
    <cellStyle name="Comma 5 2" xfId="51"/>
    <cellStyle name="Comma 6" xfId="52"/>
    <cellStyle name="Comma 9" xfId="53"/>
    <cellStyle name="Currency" xfId="54"/>
    <cellStyle name="Currency [0]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10" xfId="67"/>
    <cellStyle name="Normal 11" xfId="68"/>
    <cellStyle name="Normal 14 2" xfId="69"/>
    <cellStyle name="Normal 2" xfId="70"/>
    <cellStyle name="Normal 2 3 2" xfId="71"/>
    <cellStyle name="Normal 3" xfId="72"/>
    <cellStyle name="Normal 3 2" xfId="73"/>
    <cellStyle name="Normal 3 2 2" xfId="74"/>
    <cellStyle name="Normal 3 3" xfId="75"/>
    <cellStyle name="Normal 4" xfId="76"/>
    <cellStyle name="Normal 46" xfId="77"/>
    <cellStyle name="Normal 5" xfId="78"/>
    <cellStyle name="Normal 52" xfId="79"/>
    <cellStyle name="Normal 7" xfId="80"/>
    <cellStyle name="Normal_Final_TNote_27_2_53" xfId="81"/>
    <cellStyle name="Normal_Lead 2003" xfId="82"/>
    <cellStyle name="Normal_Tmd-t-9-43" xfId="83"/>
    <cellStyle name="Normal_งบกำไรขาดทุน" xfId="84"/>
    <cellStyle name="Normal_หมายเหตุ 2" xfId="85"/>
    <cellStyle name="Note" xfId="86"/>
    <cellStyle name="Output" xfId="87"/>
    <cellStyle name="Percent" xfId="88"/>
    <cellStyle name="Percent 2" xfId="89"/>
    <cellStyle name="Title" xfId="90"/>
    <cellStyle name="Total" xfId="91"/>
    <cellStyle name="Warning Text" xfId="92"/>
    <cellStyle name="เครื่องหมายจุลภาค 2" xfId="93"/>
    <cellStyle name="เครื่องหมายจุลภาค 2 2" xfId="94"/>
    <cellStyle name="เครื่องหมายจุลภาค 3" xfId="95"/>
    <cellStyle name="เครื่องหมายจุลภาค 5" xfId="96"/>
    <cellStyle name="ปกติ 2" xfId="97"/>
    <cellStyle name="ปกติ 2 2" xfId="98"/>
    <cellStyle name="ปกติ 4" xfId="99"/>
    <cellStyle name="ปกติ_Book1" xfId="100"/>
    <cellStyle name="ปกติ_EWCTNote" xfId="101"/>
    <cellStyle name="ปกติ_final_3fd_21_02_50-NOTE T '06" xfId="102"/>
    <cellStyle name="ปกติ_งบ TOYO Q1 50" xfId="103"/>
    <cellStyle name="ปกติ_เปิดnotesegment repor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15</xdr:row>
      <xdr:rowOff>238125</xdr:rowOff>
    </xdr:from>
    <xdr:to>
      <xdr:col>6</xdr:col>
      <xdr:colOff>381000</xdr:colOff>
      <xdr:row>16</xdr:row>
      <xdr:rowOff>247650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95500" y="4295775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161925</xdr:colOff>
      <xdr:row>17</xdr:row>
      <xdr:rowOff>238125</xdr:rowOff>
    </xdr:from>
    <xdr:to>
      <xdr:col>6</xdr:col>
      <xdr:colOff>381000</xdr:colOff>
      <xdr:row>18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95500" y="4810125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zoomScaleSheetLayoutView="120" workbookViewId="0" topLeftCell="A25">
      <selection activeCell="Q68" sqref="Q68"/>
    </sheetView>
  </sheetViews>
  <sheetFormatPr defaultColWidth="9.140625" defaultRowHeight="21.75" customHeight="1"/>
  <cols>
    <col min="1" max="2" width="4.00390625" style="3" customWidth="1"/>
    <col min="3" max="3" width="3.57421875" style="3" customWidth="1"/>
    <col min="4" max="4" width="4.7109375" style="3" customWidth="1"/>
    <col min="5" max="5" width="8.140625" style="3" customWidth="1"/>
    <col min="6" max="6" width="5.8515625" style="3" customWidth="1"/>
    <col min="7" max="7" width="5.7109375" style="3" customWidth="1"/>
    <col min="8" max="8" width="0.42578125" style="3" customWidth="1"/>
    <col min="9" max="9" width="15.00390625" style="3" customWidth="1"/>
    <col min="10" max="10" width="0.5625" style="3" customWidth="1"/>
    <col min="11" max="11" width="18.140625" style="3" customWidth="1"/>
    <col min="12" max="12" width="0.5625" style="3" customWidth="1"/>
    <col min="13" max="13" width="12.00390625" style="3" customWidth="1"/>
    <col min="14" max="14" width="0.5625" style="3" customWidth="1"/>
    <col min="15" max="15" width="20.57421875" style="3" customWidth="1"/>
    <col min="16" max="16" width="2.28125" style="3" customWidth="1"/>
    <col min="17" max="17" width="2.7109375" style="3" customWidth="1"/>
    <col min="18" max="16384" width="9.140625" style="3" customWidth="1"/>
  </cols>
  <sheetData>
    <row r="1" spans="1:15" s="4" customFormat="1" ht="22.5" customHeight="1">
      <c r="A1" s="787" t="s">
        <v>45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787"/>
      <c r="O1" s="787"/>
    </row>
    <row r="2" spans="1:15" s="4" customFormat="1" ht="22.5" customHeight="1">
      <c r="A2" s="787" t="s">
        <v>46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787"/>
      <c r="O2" s="787"/>
    </row>
    <row r="3" spans="1:15" s="4" customFormat="1" ht="22.5" customHeight="1">
      <c r="A3" s="787" t="s">
        <v>553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</row>
    <row r="4" spans="1:15" ht="22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O4" s="11"/>
    </row>
    <row r="5" spans="1:2" ht="22.5" customHeight="1">
      <c r="A5" s="1" t="s">
        <v>10</v>
      </c>
      <c r="B5" s="2" t="s">
        <v>47</v>
      </c>
    </row>
    <row r="6" spans="2:4" s="4" customFormat="1" ht="22.5" customHeight="1">
      <c r="B6" s="31"/>
      <c r="C6" s="31" t="s">
        <v>439</v>
      </c>
      <c r="D6" s="31"/>
    </row>
    <row r="7" spans="2:4" s="4" customFormat="1" ht="22.5" customHeight="1">
      <c r="B7" s="31" t="s">
        <v>694</v>
      </c>
      <c r="C7" s="31"/>
      <c r="D7" s="31"/>
    </row>
    <row r="8" spans="1:16" s="4" customFormat="1" ht="22.5" customHeight="1">
      <c r="A8" s="9"/>
      <c r="B8" s="31" t="s">
        <v>437</v>
      </c>
      <c r="C8" s="31"/>
      <c r="D8" s="31"/>
      <c r="N8" s="6"/>
      <c r="P8" s="6"/>
    </row>
    <row r="9" spans="1:16" s="4" customFormat="1" ht="22.5" customHeight="1">
      <c r="A9" s="9"/>
      <c r="B9" s="27" t="s">
        <v>438</v>
      </c>
      <c r="C9" s="32"/>
      <c r="D9" s="32"/>
      <c r="N9" s="6"/>
      <c r="P9" s="6"/>
    </row>
    <row r="10" spans="1:16" s="4" customFormat="1" ht="22.5" customHeight="1">
      <c r="A10" s="9"/>
      <c r="B10" s="27" t="s">
        <v>48</v>
      </c>
      <c r="C10" s="32"/>
      <c r="D10" s="32"/>
      <c r="N10" s="6"/>
      <c r="P10" s="6"/>
    </row>
    <row r="11" spans="1:16" s="4" customFormat="1" ht="22.5" customHeight="1">
      <c r="A11" s="9"/>
      <c r="B11" s="27"/>
      <c r="C11" s="27" t="s">
        <v>441</v>
      </c>
      <c r="D11" s="32"/>
      <c r="N11" s="6"/>
      <c r="P11" s="6"/>
    </row>
    <row r="12" spans="1:16" s="4" customFormat="1" ht="22.5" customHeight="1">
      <c r="A12" s="9"/>
      <c r="B12" s="27" t="s">
        <v>440</v>
      </c>
      <c r="C12" s="27"/>
      <c r="D12" s="32"/>
      <c r="N12" s="6"/>
      <c r="P12" s="6"/>
    </row>
    <row r="13" spans="1:16" s="4" customFormat="1" ht="22.5" customHeight="1">
      <c r="A13" s="9"/>
      <c r="B13" s="27"/>
      <c r="C13" s="32" t="s">
        <v>49</v>
      </c>
      <c r="D13" s="27"/>
      <c r="N13" s="6"/>
      <c r="P13" s="6"/>
    </row>
    <row r="14" spans="1:16" s="4" customFormat="1" ht="22.5" customHeight="1">
      <c r="A14" s="9"/>
      <c r="B14" s="27" t="s">
        <v>50</v>
      </c>
      <c r="C14" s="32"/>
      <c r="D14" s="27"/>
      <c r="N14" s="6"/>
      <c r="P14" s="6"/>
    </row>
    <row r="15" spans="3:4" ht="22.5" customHeight="1">
      <c r="C15" s="7"/>
      <c r="D15" s="4"/>
    </row>
    <row r="16" spans="1:15" ht="22.5" customHeight="1">
      <c r="A16" s="1" t="s">
        <v>11</v>
      </c>
      <c r="B16" s="80" t="s">
        <v>51</v>
      </c>
      <c r="I16" s="12"/>
      <c r="J16" s="13"/>
      <c r="K16" s="12"/>
      <c r="L16" s="13"/>
      <c r="M16" s="12"/>
      <c r="O16" s="12"/>
    </row>
    <row r="17" spans="1:15" ht="22.5" customHeight="1">
      <c r="A17" s="1"/>
      <c r="B17" s="80"/>
      <c r="C17" s="3" t="s">
        <v>442</v>
      </c>
      <c r="I17" s="12"/>
      <c r="J17" s="13"/>
      <c r="K17" s="12"/>
      <c r="L17" s="13"/>
      <c r="M17" s="12"/>
      <c r="O17" s="12"/>
    </row>
    <row r="18" spans="1:15" ht="22.5" customHeight="1">
      <c r="A18" s="1"/>
      <c r="B18" s="4" t="s">
        <v>52</v>
      </c>
      <c r="I18" s="12"/>
      <c r="J18" s="13"/>
      <c r="K18" s="12"/>
      <c r="L18" s="13"/>
      <c r="M18" s="12"/>
      <c r="O18" s="12"/>
    </row>
    <row r="19" spans="1:21" ht="21.75">
      <c r="A19" s="27"/>
      <c r="B19" s="27"/>
      <c r="C19" s="65" t="s">
        <v>4</v>
      </c>
      <c r="D19" s="3" t="s">
        <v>53</v>
      </c>
      <c r="E19" s="27"/>
      <c r="F19" s="27"/>
      <c r="G19" s="27"/>
      <c r="H19" s="83"/>
      <c r="I19" s="23"/>
      <c r="J19" s="58"/>
      <c r="K19" s="23"/>
      <c r="L19" s="83"/>
      <c r="M19" s="27"/>
      <c r="N19" s="58"/>
      <c r="O19" s="27"/>
      <c r="P19" s="27"/>
      <c r="Q19" s="27"/>
      <c r="R19" s="27"/>
      <c r="S19" s="27"/>
      <c r="T19" s="27"/>
      <c r="U19" s="27"/>
    </row>
    <row r="20" spans="1:21" ht="21.75">
      <c r="A20" s="27"/>
      <c r="B20" s="24"/>
      <c r="C20" s="25"/>
      <c r="D20" s="27" t="s">
        <v>54</v>
      </c>
      <c r="E20" s="27"/>
      <c r="F20" s="81"/>
      <c r="G20" s="81"/>
      <c r="H20" s="81"/>
      <c r="I20" s="81"/>
      <c r="J20" s="81"/>
      <c r="K20" s="81"/>
      <c r="L20" s="82"/>
      <c r="M20" s="27"/>
      <c r="N20" s="27"/>
      <c r="O20" s="27"/>
      <c r="P20" s="27"/>
      <c r="Q20" s="27"/>
      <c r="R20" s="27"/>
      <c r="S20" s="27"/>
      <c r="T20" s="27"/>
      <c r="U20" s="27"/>
    </row>
    <row r="21" spans="1:21" ht="21.75">
      <c r="A21" s="27"/>
      <c r="B21" s="24" t="s">
        <v>55</v>
      </c>
      <c r="C21" s="25"/>
      <c r="D21" s="27"/>
      <c r="E21" s="27"/>
      <c r="F21" s="81"/>
      <c r="G21" s="81"/>
      <c r="H21" s="81"/>
      <c r="I21" s="81"/>
      <c r="J21" s="81"/>
      <c r="K21" s="81"/>
      <c r="L21" s="82"/>
      <c r="M21" s="27"/>
      <c r="N21" s="27"/>
      <c r="O21" s="27"/>
      <c r="P21" s="27"/>
      <c r="Q21" s="27"/>
      <c r="R21" s="27"/>
      <c r="S21" s="27"/>
      <c r="T21" s="27"/>
      <c r="U21" s="27"/>
    </row>
    <row r="22" spans="1:21" ht="21.75">
      <c r="A22" s="27"/>
      <c r="B22" s="24" t="s">
        <v>56</v>
      </c>
      <c r="C22" s="25"/>
      <c r="D22" s="27"/>
      <c r="E22" s="27"/>
      <c r="F22" s="81"/>
      <c r="G22" s="81"/>
      <c r="H22" s="81"/>
      <c r="I22" s="81"/>
      <c r="J22" s="81"/>
      <c r="K22" s="81"/>
      <c r="L22" s="82"/>
      <c r="M22" s="27"/>
      <c r="N22" s="27"/>
      <c r="O22" s="27"/>
      <c r="P22" s="27"/>
      <c r="Q22" s="27"/>
      <c r="R22" s="27"/>
      <c r="S22" s="27"/>
      <c r="T22" s="27"/>
      <c r="U22" s="27"/>
    </row>
    <row r="23" spans="1:21" ht="21.75">
      <c r="A23" s="27"/>
      <c r="B23" s="24" t="s">
        <v>711</v>
      </c>
      <c r="C23" s="25"/>
      <c r="D23" s="27"/>
      <c r="E23" s="27"/>
      <c r="F23" s="81"/>
      <c r="G23" s="81"/>
      <c r="H23" s="81"/>
      <c r="I23" s="81"/>
      <c r="J23" s="81"/>
      <c r="K23" s="81"/>
      <c r="L23" s="82"/>
      <c r="M23" s="27"/>
      <c r="N23" s="27"/>
      <c r="O23" s="27"/>
      <c r="P23" s="27"/>
      <c r="Q23" s="27"/>
      <c r="R23" s="27"/>
      <c r="S23" s="27"/>
      <c r="T23" s="27"/>
      <c r="U23" s="27"/>
    </row>
    <row r="24" spans="1:21" ht="21.75">
      <c r="A24" s="27"/>
      <c r="B24" s="486" t="s">
        <v>712</v>
      </c>
      <c r="E24" s="27"/>
      <c r="F24" s="81"/>
      <c r="G24" s="81"/>
      <c r="H24" s="81"/>
      <c r="I24" s="81"/>
      <c r="J24" s="81"/>
      <c r="K24" s="81"/>
      <c r="L24" s="82"/>
      <c r="M24" s="27"/>
      <c r="N24" s="27"/>
      <c r="O24" s="27"/>
      <c r="P24" s="27"/>
      <c r="Q24" s="27"/>
      <c r="R24" s="27"/>
      <c r="S24" s="27"/>
      <c r="T24" s="27"/>
      <c r="U24" s="27"/>
    </row>
    <row r="25" spans="1:21" ht="21.75">
      <c r="A25" s="27"/>
      <c r="B25" s="486" t="s">
        <v>57</v>
      </c>
      <c r="E25" s="27"/>
      <c r="F25" s="81"/>
      <c r="G25" s="81"/>
      <c r="H25" s="81"/>
      <c r="I25" s="81"/>
      <c r="J25" s="81"/>
      <c r="K25" s="81"/>
      <c r="L25" s="82"/>
      <c r="M25" s="27"/>
      <c r="N25" s="27"/>
      <c r="O25" s="27"/>
      <c r="P25" s="27"/>
      <c r="Q25" s="27"/>
      <c r="R25" s="27"/>
      <c r="S25" s="27"/>
      <c r="T25" s="27"/>
      <c r="U25" s="27"/>
    </row>
    <row r="26" spans="1:21" ht="21.75">
      <c r="A26" s="27"/>
      <c r="B26" s="24" t="s">
        <v>58</v>
      </c>
      <c r="C26" s="25"/>
      <c r="D26" s="27"/>
      <c r="E26" s="27"/>
      <c r="F26" s="81"/>
      <c r="G26" s="81"/>
      <c r="H26" s="81"/>
      <c r="I26" s="81"/>
      <c r="J26" s="81"/>
      <c r="K26" s="81"/>
      <c r="L26" s="82"/>
      <c r="M26" s="27"/>
      <c r="N26" s="27"/>
      <c r="O26" s="27"/>
      <c r="P26" s="27"/>
      <c r="Q26" s="27"/>
      <c r="R26" s="27"/>
      <c r="S26" s="27"/>
      <c r="T26" s="27"/>
      <c r="U26" s="27"/>
    </row>
    <row r="27" spans="1:21" ht="21.75">
      <c r="A27" s="27"/>
      <c r="B27" s="24"/>
      <c r="C27" s="25"/>
      <c r="D27" s="27" t="s">
        <v>713</v>
      </c>
      <c r="E27" s="27"/>
      <c r="F27" s="81"/>
      <c r="G27" s="81"/>
      <c r="H27" s="81"/>
      <c r="I27" s="81"/>
      <c r="J27" s="81"/>
      <c r="K27" s="81"/>
      <c r="L27" s="82"/>
      <c r="M27" s="27"/>
      <c r="N27" s="27"/>
      <c r="O27" s="27"/>
      <c r="P27" s="27"/>
      <c r="Q27" s="27"/>
      <c r="R27" s="27"/>
      <c r="S27" s="27"/>
      <c r="T27" s="27"/>
      <c r="U27" s="27"/>
    </row>
    <row r="28" spans="1:21" ht="21.75">
      <c r="A28" s="27"/>
      <c r="B28" s="24" t="s">
        <v>714</v>
      </c>
      <c r="C28" s="25"/>
      <c r="D28" s="27"/>
      <c r="E28" s="27"/>
      <c r="F28" s="81"/>
      <c r="G28" s="81"/>
      <c r="H28" s="81"/>
      <c r="I28" s="81"/>
      <c r="J28" s="81"/>
      <c r="K28" s="81"/>
      <c r="L28" s="82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1.75">
      <c r="A29" s="27"/>
      <c r="B29" s="24" t="s">
        <v>695</v>
      </c>
      <c r="C29" s="25"/>
      <c r="D29" s="27"/>
      <c r="E29" s="27"/>
      <c r="F29" s="81"/>
      <c r="G29" s="81"/>
      <c r="H29" s="81"/>
      <c r="I29" s="81"/>
      <c r="J29" s="81"/>
      <c r="K29" s="81"/>
      <c r="L29" s="82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1.75">
      <c r="A30" s="27"/>
      <c r="B30" s="24" t="s">
        <v>715</v>
      </c>
      <c r="C30" s="25"/>
      <c r="D30" s="27"/>
      <c r="E30" s="27"/>
      <c r="F30" s="81"/>
      <c r="G30" s="81"/>
      <c r="H30" s="81"/>
      <c r="I30" s="81"/>
      <c r="J30" s="81"/>
      <c r="K30" s="81"/>
      <c r="L30" s="82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1.75">
      <c r="A31" s="27"/>
      <c r="B31" s="24" t="s">
        <v>716</v>
      </c>
      <c r="C31" s="25"/>
      <c r="D31" s="27"/>
      <c r="E31" s="27"/>
      <c r="F31" s="81"/>
      <c r="G31" s="81"/>
      <c r="H31" s="81"/>
      <c r="I31" s="81"/>
      <c r="J31" s="81"/>
      <c r="K31" s="81"/>
      <c r="L31" s="82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1.75">
      <c r="A32" s="27"/>
      <c r="B32" s="24" t="s">
        <v>59</v>
      </c>
      <c r="C32" s="25"/>
      <c r="D32" s="27"/>
      <c r="E32" s="27"/>
      <c r="F32" s="81"/>
      <c r="G32" s="81"/>
      <c r="H32" s="81"/>
      <c r="I32" s="81"/>
      <c r="J32" s="81"/>
      <c r="K32" s="81"/>
      <c r="L32" s="82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1.75">
      <c r="A33" s="27"/>
      <c r="B33" s="24"/>
      <c r="C33" s="25"/>
      <c r="D33" s="27" t="s">
        <v>60</v>
      </c>
      <c r="E33" s="27"/>
      <c r="F33" s="81"/>
      <c r="G33" s="81"/>
      <c r="H33" s="81"/>
      <c r="I33" s="81"/>
      <c r="J33" s="81"/>
      <c r="K33" s="81"/>
      <c r="L33" s="82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1.75">
      <c r="A34" s="27"/>
      <c r="B34" t="s">
        <v>61</v>
      </c>
      <c r="E34" s="27"/>
      <c r="F34" s="81"/>
      <c r="G34" s="81"/>
      <c r="H34" s="81"/>
      <c r="I34" s="81"/>
      <c r="J34" s="81"/>
      <c r="K34" s="81"/>
      <c r="L34" s="82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1.75">
      <c r="A35" s="27"/>
      <c r="B35" s="27"/>
      <c r="C35" s="65" t="s">
        <v>5</v>
      </c>
      <c r="D35" s="27" t="s">
        <v>62</v>
      </c>
      <c r="E35" s="27"/>
      <c r="F35" s="27"/>
      <c r="G35" s="27"/>
      <c r="H35" s="83"/>
      <c r="I35" s="23"/>
      <c r="J35" s="58"/>
      <c r="K35" s="23"/>
      <c r="L35" s="83"/>
      <c r="M35" s="27"/>
      <c r="N35" s="58"/>
      <c r="O35" s="27"/>
      <c r="P35" s="27"/>
      <c r="Q35" s="27"/>
      <c r="R35" s="27"/>
      <c r="S35" s="27"/>
      <c r="T35" s="27"/>
      <c r="U35" s="27"/>
    </row>
    <row r="36" spans="2:16" ht="21.75">
      <c r="B36" s="24"/>
      <c r="C36" s="24"/>
      <c r="D36" s="24" t="s">
        <v>717</v>
      </c>
      <c r="E36" s="24"/>
      <c r="L36" s="58"/>
      <c r="P36" s="58"/>
    </row>
    <row r="37" spans="1:16" ht="21.75">
      <c r="A37" s="3"/>
      <c r="B37" s="24" t="s">
        <v>63</v>
      </c>
      <c r="C37" s="24"/>
      <c r="D37" s="24"/>
      <c r="E37" s="72"/>
      <c r="L37" s="58"/>
      <c r="P37" s="58"/>
    </row>
    <row r="38" spans="2:16" ht="21.75">
      <c r="B38" s="24"/>
      <c r="C38" s="24"/>
      <c r="D38" s="72"/>
      <c r="E38" s="72"/>
      <c r="L38" s="58"/>
      <c r="P38" s="58"/>
    </row>
    <row r="39" spans="2:16" ht="27.75" customHeight="1">
      <c r="B39" s="24"/>
      <c r="C39" s="24"/>
      <c r="D39" s="72"/>
      <c r="E39" s="72"/>
      <c r="L39" s="58"/>
      <c r="P39" s="58"/>
    </row>
    <row r="40" ht="22.5" customHeight="1">
      <c r="O40" s="190" t="s">
        <v>669</v>
      </c>
    </row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</sheetData>
  <sheetProtection/>
  <mergeCells count="3">
    <mergeCell ref="A1:O1"/>
    <mergeCell ref="A2:O2"/>
    <mergeCell ref="A3:O3"/>
  </mergeCells>
  <printOptions/>
  <pageMargins left="0.9055118110236221" right="0.11811023622047245" top="0.5905511811023623" bottom="0.1968503937007874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5" sqref="L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8"/>
  <sheetViews>
    <sheetView view="pageBreakPreview" zoomScaleNormal="120" zoomScaleSheetLayoutView="100" workbookViewId="0" topLeftCell="A72">
      <selection activeCell="Q68" sqref="Q68"/>
    </sheetView>
  </sheetViews>
  <sheetFormatPr defaultColWidth="9.140625" defaultRowHeight="22.5" customHeight="1"/>
  <cols>
    <col min="1" max="1" width="3.7109375" style="3" customWidth="1"/>
    <col min="2" max="2" width="2.57421875" style="3" customWidth="1"/>
    <col min="3" max="3" width="4.28125" style="3" customWidth="1"/>
    <col min="4" max="4" width="6.00390625" style="3" customWidth="1"/>
    <col min="5" max="5" width="8.7109375" style="3" customWidth="1"/>
    <col min="6" max="6" width="7.7109375" style="3" customWidth="1"/>
    <col min="7" max="7" width="0.5625" style="3" customWidth="1"/>
    <col min="8" max="8" width="10.140625" style="3" customWidth="1"/>
    <col min="9" max="9" width="0.42578125" style="3" customWidth="1"/>
    <col min="10" max="10" width="4.57421875" style="3" customWidth="1"/>
    <col min="11" max="11" width="0.5625" style="3" customWidth="1"/>
    <col min="12" max="12" width="9.00390625" style="3" customWidth="1"/>
    <col min="13" max="13" width="0.2890625" style="3" customWidth="1"/>
    <col min="14" max="14" width="9.00390625" style="3" customWidth="1"/>
    <col min="15" max="15" width="0.2890625" style="3" customWidth="1"/>
    <col min="16" max="16" width="9.00390625" style="3" customWidth="1"/>
    <col min="17" max="17" width="0.2890625" style="3" customWidth="1"/>
    <col min="18" max="18" width="9.00390625" style="3" customWidth="1"/>
    <col min="19" max="19" width="0.2890625" style="3" customWidth="1"/>
    <col min="20" max="20" width="9.00390625" style="3" customWidth="1"/>
    <col min="21" max="21" width="0.2890625" style="3" customWidth="1"/>
    <col min="22" max="22" width="9.00390625" style="3" customWidth="1"/>
    <col min="23" max="23" width="2.7109375" style="3" customWidth="1"/>
    <col min="24" max="24" width="9.140625" style="3" customWidth="1"/>
    <col min="25" max="25" width="14.00390625" style="3" bestFit="1" customWidth="1"/>
    <col min="26" max="26" width="9.140625" style="3" customWidth="1"/>
    <col min="27" max="27" width="14.00390625" style="3" bestFit="1" customWidth="1"/>
    <col min="28" max="16384" width="9.140625" style="3" customWidth="1"/>
  </cols>
  <sheetData>
    <row r="1" ht="22.5" customHeight="1">
      <c r="A1" s="487" t="s">
        <v>489</v>
      </c>
    </row>
    <row r="2" ht="10.5" customHeight="1"/>
    <row r="3" spans="1:15" ht="19.5" customHeight="1">
      <c r="A3" s="1" t="s">
        <v>11</v>
      </c>
      <c r="B3" s="80" t="s">
        <v>64</v>
      </c>
      <c r="I3" s="12"/>
      <c r="J3" s="13"/>
      <c r="K3" s="12"/>
      <c r="L3" s="13"/>
      <c r="M3" s="12"/>
      <c r="O3" s="12"/>
    </row>
    <row r="4" spans="1:21" s="27" customFormat="1" ht="21" customHeight="1">
      <c r="A4" s="84"/>
      <c r="B4" s="32"/>
      <c r="C4" s="32"/>
      <c r="D4" s="32" t="s">
        <v>65</v>
      </c>
      <c r="E4" s="32"/>
      <c r="F4" s="32"/>
      <c r="G4" s="32"/>
      <c r="H4" s="32"/>
      <c r="I4" s="32"/>
      <c r="J4" s="32"/>
      <c r="K4" s="32"/>
      <c r="L4" s="63"/>
      <c r="M4" s="71"/>
      <c r="N4" s="64"/>
      <c r="O4" s="71"/>
      <c r="P4" s="63"/>
      <c r="Q4" s="63"/>
      <c r="R4" s="63"/>
      <c r="S4" s="63"/>
      <c r="T4" s="32"/>
      <c r="U4" s="64"/>
    </row>
    <row r="5" spans="1:22" s="27" customFormat="1" ht="19.5" customHeight="1">
      <c r="A5" s="84"/>
      <c r="B5" s="32"/>
      <c r="C5" s="32"/>
      <c r="D5" s="32"/>
      <c r="E5" s="32"/>
      <c r="F5" s="32"/>
      <c r="G5" s="32"/>
      <c r="H5" s="32"/>
      <c r="I5" s="32"/>
      <c r="J5" s="32"/>
      <c r="K5" s="32"/>
      <c r="L5" s="488"/>
      <c r="M5" s="489"/>
      <c r="N5" s="64"/>
      <c r="O5" s="489"/>
      <c r="P5" s="788" t="s">
        <v>66</v>
      </c>
      <c r="Q5" s="788"/>
      <c r="R5" s="788"/>
      <c r="S5" s="488"/>
      <c r="T5" s="788" t="s">
        <v>67</v>
      </c>
      <c r="U5" s="788"/>
      <c r="V5" s="788"/>
    </row>
    <row r="6" spans="5:24" ht="19.5" customHeight="1">
      <c r="E6" s="20"/>
      <c r="F6" s="20"/>
      <c r="G6" s="20"/>
      <c r="H6" s="20"/>
      <c r="I6" s="20"/>
      <c r="J6" s="20"/>
      <c r="K6" s="20"/>
      <c r="L6" s="788" t="s">
        <v>68</v>
      </c>
      <c r="M6" s="788"/>
      <c r="N6" s="788"/>
      <c r="O6" s="136"/>
      <c r="P6" s="788" t="s">
        <v>69</v>
      </c>
      <c r="Q6" s="788"/>
      <c r="R6" s="788"/>
      <c r="S6" s="136"/>
      <c r="T6" s="788" t="s">
        <v>69</v>
      </c>
      <c r="U6" s="788"/>
      <c r="V6" s="788"/>
      <c r="X6" s="27"/>
    </row>
    <row r="7" spans="5:24" ht="19.5" customHeight="1">
      <c r="E7" s="20"/>
      <c r="F7" s="20"/>
      <c r="G7" s="20"/>
      <c r="H7" s="20"/>
      <c r="I7" s="20"/>
      <c r="J7" s="20"/>
      <c r="K7" s="20"/>
      <c r="L7" s="790" t="s">
        <v>70</v>
      </c>
      <c r="M7" s="790"/>
      <c r="N7" s="790"/>
      <c r="O7" s="33"/>
      <c r="P7" s="790" t="s">
        <v>71</v>
      </c>
      <c r="Q7" s="790"/>
      <c r="R7" s="790"/>
      <c r="S7" s="33"/>
      <c r="T7" s="790" t="s">
        <v>72</v>
      </c>
      <c r="U7" s="790"/>
      <c r="V7" s="790"/>
      <c r="X7" s="27"/>
    </row>
    <row r="8" spans="5:24" ht="19.5" customHeight="1">
      <c r="E8" s="20"/>
      <c r="F8" s="20"/>
      <c r="G8" s="20"/>
      <c r="H8" s="20"/>
      <c r="I8" s="20"/>
      <c r="J8" s="20"/>
      <c r="K8" s="20"/>
      <c r="L8" s="490" t="s">
        <v>554</v>
      </c>
      <c r="M8" s="33"/>
      <c r="N8" s="491" t="s">
        <v>73</v>
      </c>
      <c r="O8" s="33"/>
      <c r="P8" s="490" t="s">
        <v>554</v>
      </c>
      <c r="Q8" s="33"/>
      <c r="R8" s="490" t="s">
        <v>73</v>
      </c>
      <c r="S8" s="33"/>
      <c r="T8" s="490" t="s">
        <v>554</v>
      </c>
      <c r="U8" s="33"/>
      <c r="V8" s="490" t="s">
        <v>554</v>
      </c>
      <c r="X8" s="27"/>
    </row>
    <row r="9" spans="5:24" ht="19.5" customHeight="1">
      <c r="E9" s="20"/>
      <c r="F9" s="20"/>
      <c r="G9" s="20"/>
      <c r="H9" s="20"/>
      <c r="I9" s="20"/>
      <c r="J9" s="20"/>
      <c r="K9" s="20"/>
      <c r="L9" s="492">
        <v>2013</v>
      </c>
      <c r="M9" s="33"/>
      <c r="N9" s="493">
        <v>2012</v>
      </c>
      <c r="O9" s="33"/>
      <c r="P9" s="492">
        <v>2013</v>
      </c>
      <c r="Q9" s="33"/>
      <c r="R9" s="492">
        <v>2012</v>
      </c>
      <c r="S9" s="33"/>
      <c r="T9" s="492">
        <v>2013</v>
      </c>
      <c r="U9" s="33"/>
      <c r="V9" s="492">
        <v>2012</v>
      </c>
      <c r="X9" s="27"/>
    </row>
    <row r="10" spans="4:24" ht="21" customHeight="1">
      <c r="D10" s="20" t="s">
        <v>74</v>
      </c>
      <c r="E10" s="20"/>
      <c r="F10" s="20"/>
      <c r="G10" s="20"/>
      <c r="H10" s="20"/>
      <c r="I10" s="20"/>
      <c r="J10" s="20"/>
      <c r="K10" s="20"/>
      <c r="L10" s="67"/>
      <c r="M10" s="33"/>
      <c r="N10" s="67"/>
      <c r="O10" s="33"/>
      <c r="P10" s="67"/>
      <c r="Q10" s="33"/>
      <c r="R10" s="67"/>
      <c r="S10" s="33"/>
      <c r="T10" s="67"/>
      <c r="U10" s="33"/>
      <c r="V10" s="67"/>
      <c r="X10" s="27"/>
    </row>
    <row r="11" spans="5:24" ht="21" customHeight="1">
      <c r="E11" s="20" t="s">
        <v>75</v>
      </c>
      <c r="F11" s="20"/>
      <c r="G11" s="20"/>
      <c r="H11" s="20"/>
      <c r="I11" s="20"/>
      <c r="J11" s="20" t="s">
        <v>26</v>
      </c>
      <c r="K11" s="20"/>
      <c r="L11" s="339">
        <v>0</v>
      </c>
      <c r="M11" s="66"/>
      <c r="N11" s="137">
        <v>99.3</v>
      </c>
      <c r="O11" s="20"/>
      <c r="P11" s="339">
        <v>0</v>
      </c>
      <c r="Q11" s="21"/>
      <c r="R11" s="339">
        <v>0.1</v>
      </c>
      <c r="S11" s="20"/>
      <c r="T11" s="339">
        <v>0</v>
      </c>
      <c r="U11" s="20"/>
      <c r="V11" s="339">
        <v>0</v>
      </c>
      <c r="X11" s="27"/>
    </row>
    <row r="12" spans="5:22" ht="21" customHeight="1">
      <c r="E12" s="20" t="s">
        <v>76</v>
      </c>
      <c r="F12" s="20"/>
      <c r="G12" s="20"/>
      <c r="H12" s="20"/>
      <c r="I12" s="20"/>
      <c r="J12" s="20" t="s">
        <v>26</v>
      </c>
      <c r="K12" s="20"/>
      <c r="L12" s="339">
        <v>0</v>
      </c>
      <c r="M12" s="28"/>
      <c r="N12" s="137">
        <v>99.3</v>
      </c>
      <c r="O12" s="20"/>
      <c r="P12" s="339">
        <v>0</v>
      </c>
      <c r="Q12" s="21"/>
      <c r="R12" s="339">
        <v>0.1</v>
      </c>
      <c r="S12" s="20"/>
      <c r="T12" s="339">
        <v>0</v>
      </c>
      <c r="U12" s="20"/>
      <c r="V12" s="339">
        <v>0</v>
      </c>
    </row>
    <row r="13" spans="5:22" ht="21" customHeight="1">
      <c r="E13" s="20" t="s">
        <v>77</v>
      </c>
      <c r="F13" s="20"/>
      <c r="G13" s="20"/>
      <c r="H13" s="20"/>
      <c r="I13" s="20"/>
      <c r="J13" s="20" t="s">
        <v>24</v>
      </c>
      <c r="K13" s="20"/>
      <c r="L13" s="339">
        <v>0</v>
      </c>
      <c r="M13" s="28"/>
      <c r="N13" s="137">
        <v>99.3</v>
      </c>
      <c r="O13" s="20"/>
      <c r="P13" s="339">
        <v>0</v>
      </c>
      <c r="Q13" s="21"/>
      <c r="R13" s="339">
        <v>0.04</v>
      </c>
      <c r="S13" s="20"/>
      <c r="T13" s="339">
        <v>0</v>
      </c>
      <c r="U13" s="20"/>
      <c r="V13" s="339">
        <v>0</v>
      </c>
    </row>
    <row r="14" spans="5:22" ht="21" customHeight="1">
      <c r="E14" s="20" t="s">
        <v>78</v>
      </c>
      <c r="F14" s="20"/>
      <c r="G14" s="20"/>
      <c r="H14" s="20"/>
      <c r="I14" s="20"/>
      <c r="J14" s="20"/>
      <c r="K14" s="20"/>
      <c r="L14" s="137">
        <v>98.33</v>
      </c>
      <c r="M14" s="28"/>
      <c r="N14" s="137">
        <v>98.33</v>
      </c>
      <c r="O14" s="20"/>
      <c r="P14" s="339">
        <v>0.06</v>
      </c>
      <c r="Q14" s="21"/>
      <c r="R14" s="339">
        <v>0.65</v>
      </c>
      <c r="S14" s="20"/>
      <c r="T14" s="339">
        <v>0</v>
      </c>
      <c r="U14" s="20"/>
      <c r="V14" s="339">
        <v>0.19</v>
      </c>
    </row>
    <row r="15" spans="5:22" ht="21" customHeight="1">
      <c r="E15" s="20" t="s">
        <v>79</v>
      </c>
      <c r="F15" s="20"/>
      <c r="G15" s="20"/>
      <c r="H15" s="20"/>
      <c r="I15" s="20"/>
      <c r="J15" s="20"/>
      <c r="K15" s="20"/>
      <c r="L15" s="137">
        <v>99.05</v>
      </c>
      <c r="M15" s="28"/>
      <c r="N15" s="137">
        <v>99.05</v>
      </c>
      <c r="O15" s="20"/>
      <c r="P15" s="339">
        <v>12.51</v>
      </c>
      <c r="Q15" s="21"/>
      <c r="R15" s="339">
        <v>35.6</v>
      </c>
      <c r="S15" s="20"/>
      <c r="T15" s="339">
        <v>5.65</v>
      </c>
      <c r="U15" s="20"/>
      <c r="V15" s="339">
        <v>0.11</v>
      </c>
    </row>
    <row r="16" spans="5:22" ht="21" customHeight="1">
      <c r="E16" s="20" t="s">
        <v>80</v>
      </c>
      <c r="F16" s="20"/>
      <c r="G16" s="20"/>
      <c r="H16" s="20"/>
      <c r="I16" s="20"/>
      <c r="J16" s="20"/>
      <c r="K16" s="20"/>
      <c r="L16" s="137">
        <v>99.99</v>
      </c>
      <c r="M16" s="28"/>
      <c r="N16" s="137">
        <v>99.99</v>
      </c>
      <c r="O16" s="20"/>
      <c r="P16" s="339">
        <v>60.75</v>
      </c>
      <c r="Q16" s="21"/>
      <c r="R16" s="339">
        <v>0.77</v>
      </c>
      <c r="S16" s="20"/>
      <c r="T16" s="339">
        <v>0.16</v>
      </c>
      <c r="U16" s="20"/>
      <c r="V16" s="339">
        <v>0</v>
      </c>
    </row>
    <row r="17" spans="5:22" ht="21" customHeight="1">
      <c r="E17" s="20" t="s">
        <v>81</v>
      </c>
      <c r="F17" s="20"/>
      <c r="G17" s="20"/>
      <c r="H17" s="20"/>
      <c r="I17" s="20"/>
      <c r="J17" s="20"/>
      <c r="K17" s="20"/>
      <c r="L17" s="137">
        <v>99.99</v>
      </c>
      <c r="M17" s="28"/>
      <c r="N17" s="137">
        <v>99.99</v>
      </c>
      <c r="O17" s="20"/>
      <c r="P17" s="339">
        <v>1.18</v>
      </c>
      <c r="Q17" s="21"/>
      <c r="R17" s="339">
        <v>0.11</v>
      </c>
      <c r="S17" s="20"/>
      <c r="T17" s="339">
        <v>0.02</v>
      </c>
      <c r="U17" s="20"/>
      <c r="V17" s="339">
        <v>0</v>
      </c>
    </row>
    <row r="18" spans="5:22" ht="21" customHeight="1">
      <c r="E18" s="20" t="s">
        <v>590</v>
      </c>
      <c r="F18" s="20"/>
      <c r="G18" s="20"/>
      <c r="H18" s="20"/>
      <c r="I18" s="20"/>
      <c r="J18" s="20"/>
      <c r="K18" s="20"/>
      <c r="L18" s="137">
        <v>99.99</v>
      </c>
      <c r="M18" s="28"/>
      <c r="N18" s="339">
        <v>0</v>
      </c>
      <c r="O18" s="20"/>
      <c r="P18" s="339">
        <v>0.03</v>
      </c>
      <c r="Q18" s="21"/>
      <c r="R18" s="339">
        <v>0</v>
      </c>
      <c r="S18" s="20"/>
      <c r="T18" s="339">
        <v>0</v>
      </c>
      <c r="U18" s="20"/>
      <c r="V18" s="339">
        <v>0</v>
      </c>
    </row>
    <row r="19" spans="4:20" ht="21" customHeight="1">
      <c r="D19" s="20" t="s">
        <v>82</v>
      </c>
      <c r="P19" s="339"/>
      <c r="T19" s="339"/>
    </row>
    <row r="20" spans="5:22" ht="21" customHeight="1">
      <c r="E20" s="20" t="s">
        <v>83</v>
      </c>
      <c r="L20" s="137">
        <v>98.13</v>
      </c>
      <c r="M20" s="137"/>
      <c r="N20" s="137">
        <v>98.13</v>
      </c>
      <c r="P20" s="339">
        <v>0.01</v>
      </c>
      <c r="R20" s="339">
        <v>4.03</v>
      </c>
      <c r="S20" s="20"/>
      <c r="T20" s="339">
        <v>0</v>
      </c>
      <c r="U20" s="20"/>
      <c r="V20" s="339">
        <v>0</v>
      </c>
    </row>
    <row r="21" ht="11.25" customHeight="1"/>
    <row r="22" spans="2:17" s="139" customFormat="1" ht="21" customHeight="1">
      <c r="B22" s="233"/>
      <c r="C22" s="87" t="s">
        <v>591</v>
      </c>
      <c r="D22" s="87"/>
      <c r="E22" s="232"/>
      <c r="F22" s="232"/>
      <c r="G22" s="235"/>
      <c r="I22" s="238"/>
      <c r="J22" s="218"/>
      <c r="K22" s="214"/>
      <c r="M22" s="236"/>
      <c r="N22" s="232"/>
      <c r="O22" s="236"/>
      <c r="P22" s="232"/>
      <c r="Q22" s="236"/>
    </row>
    <row r="23" spans="2:17" s="139" customFormat="1" ht="21" customHeight="1">
      <c r="B23" s="233"/>
      <c r="C23" s="87" t="s">
        <v>592</v>
      </c>
      <c r="D23" s="87"/>
      <c r="E23" s="232"/>
      <c r="F23" s="232"/>
      <c r="G23" s="235"/>
      <c r="I23" s="238"/>
      <c r="J23" s="218"/>
      <c r="K23" s="214"/>
      <c r="M23" s="236"/>
      <c r="N23" s="232"/>
      <c r="O23" s="236"/>
      <c r="P23" s="232"/>
      <c r="Q23" s="236"/>
    </row>
    <row r="24" spans="2:17" s="139" customFormat="1" ht="6.75" customHeight="1">
      <c r="B24" s="233"/>
      <c r="C24" s="87"/>
      <c r="D24" s="87"/>
      <c r="E24" s="232"/>
      <c r="F24" s="232"/>
      <c r="G24" s="235"/>
      <c r="I24" s="238"/>
      <c r="J24" s="218"/>
      <c r="K24" s="214"/>
      <c r="M24" s="236"/>
      <c r="N24" s="232"/>
      <c r="O24" s="236"/>
      <c r="P24" s="232"/>
      <c r="Q24" s="236"/>
    </row>
    <row r="25" spans="1:18" s="48" customFormat="1" ht="21" customHeight="1">
      <c r="A25" s="85"/>
      <c r="B25" s="70"/>
      <c r="C25" s="54" t="s">
        <v>21</v>
      </c>
      <c r="D25" s="17" t="s">
        <v>84</v>
      </c>
      <c r="E25" s="70"/>
      <c r="F25" s="17"/>
      <c r="G25" s="17"/>
      <c r="H25" s="17"/>
      <c r="J25" s="34"/>
      <c r="K25" s="5"/>
      <c r="L25" s="5"/>
      <c r="M25" s="3"/>
      <c r="N25" s="3"/>
      <c r="O25" s="55"/>
      <c r="P25" s="10"/>
      <c r="Q25" s="10"/>
      <c r="R25" s="10"/>
    </row>
    <row r="26" spans="1:18" s="48" customFormat="1" ht="21" customHeight="1">
      <c r="A26" s="85"/>
      <c r="B26" s="17"/>
      <c r="C26" s="17"/>
      <c r="D26" s="17" t="s">
        <v>85</v>
      </c>
      <c r="E26" s="70"/>
      <c r="F26" s="17"/>
      <c r="G26" s="17"/>
      <c r="H26" s="17"/>
      <c r="J26" s="34"/>
      <c r="K26" s="5"/>
      <c r="L26" s="5"/>
      <c r="M26" s="3"/>
      <c r="N26" s="3"/>
      <c r="O26" s="55"/>
      <c r="P26" s="10"/>
      <c r="Q26" s="10"/>
      <c r="R26" s="10"/>
    </row>
    <row r="27" spans="2:16" s="4" customFormat="1" ht="21" customHeight="1">
      <c r="B27" s="3" t="s">
        <v>86</v>
      </c>
      <c r="C27" s="27"/>
      <c r="N27" s="6"/>
      <c r="P27" s="6"/>
    </row>
    <row r="28" spans="2:16" s="4" customFormat="1" ht="6.75" customHeight="1">
      <c r="B28" s="3"/>
      <c r="C28" s="27"/>
      <c r="N28" s="6"/>
      <c r="P28" s="6"/>
    </row>
    <row r="29" spans="1:16" ht="22.5" customHeight="1">
      <c r="A29" s="1" t="s">
        <v>17</v>
      </c>
      <c r="B29" s="206" t="s">
        <v>507</v>
      </c>
      <c r="J29" s="83"/>
      <c r="L29" s="58"/>
      <c r="N29" s="83"/>
      <c r="P29" s="58"/>
    </row>
    <row r="30" spans="1:16" ht="21" customHeight="1">
      <c r="A30" s="1"/>
      <c r="B30" s="206"/>
      <c r="C30" s="65" t="s">
        <v>505</v>
      </c>
      <c r="D30" s="3" t="s">
        <v>506</v>
      </c>
      <c r="J30" s="83"/>
      <c r="L30" s="58"/>
      <c r="N30" s="83"/>
      <c r="P30" s="58"/>
    </row>
    <row r="31" spans="1:16" ht="21" customHeight="1">
      <c r="A31" s="1"/>
      <c r="B31" s="206"/>
      <c r="D31" s="139" t="s">
        <v>696</v>
      </c>
      <c r="J31" s="83"/>
      <c r="L31" s="58"/>
      <c r="N31" s="83"/>
      <c r="P31" s="58"/>
    </row>
    <row r="32" spans="1:16" ht="21" customHeight="1">
      <c r="A32" s="1"/>
      <c r="B32" s="139" t="s">
        <v>87</v>
      </c>
      <c r="C32" s="139"/>
      <c r="J32" s="83"/>
      <c r="L32" s="58"/>
      <c r="N32" s="83"/>
      <c r="P32" s="58"/>
    </row>
    <row r="33" spans="1:16" ht="21" customHeight="1">
      <c r="A33" s="1"/>
      <c r="B33" s="139" t="s">
        <v>88</v>
      </c>
      <c r="C33" s="139"/>
      <c r="J33" s="83"/>
      <c r="L33" s="58"/>
      <c r="N33" s="83"/>
      <c r="P33" s="58"/>
    </row>
    <row r="34" spans="1:20" s="405" customFormat="1" ht="21" customHeight="1">
      <c r="A34" s="3"/>
      <c r="E34" s="187" t="s">
        <v>89</v>
      </c>
      <c r="F34" s="139"/>
      <c r="G34" s="407"/>
      <c r="H34" s="407"/>
      <c r="I34" s="3"/>
      <c r="J34" s="3"/>
      <c r="K34" s="3"/>
      <c r="L34" s="408"/>
      <c r="M34" s="48"/>
      <c r="N34" s="48"/>
      <c r="O34" s="48"/>
      <c r="P34" s="48"/>
      <c r="Q34" s="265"/>
      <c r="R34" s="409"/>
      <c r="S34" s="409"/>
      <c r="T34" s="409"/>
    </row>
    <row r="35" spans="1:20" s="405" customFormat="1" ht="21" customHeight="1">
      <c r="A35" s="3"/>
      <c r="E35" s="494" t="s">
        <v>90</v>
      </c>
      <c r="F35" s="495"/>
      <c r="H35" s="407"/>
      <c r="J35" s="139" t="s">
        <v>99</v>
      </c>
      <c r="K35" s="3"/>
      <c r="L35" s="408"/>
      <c r="M35" s="48"/>
      <c r="N35" s="48"/>
      <c r="O35" s="48"/>
      <c r="P35" s="48"/>
      <c r="Q35" s="265"/>
      <c r="R35" s="409"/>
      <c r="S35" s="409"/>
      <c r="T35" s="409"/>
    </row>
    <row r="36" spans="1:20" s="405" customFormat="1" ht="21" customHeight="1">
      <c r="A36" s="3"/>
      <c r="B36" s="3"/>
      <c r="C36" s="3"/>
      <c r="D36" s="3"/>
      <c r="E36" s="494" t="s">
        <v>91</v>
      </c>
      <c r="F36" s="495"/>
      <c r="G36" s="3"/>
      <c r="H36" s="407"/>
      <c r="J36" s="139" t="s">
        <v>100</v>
      </c>
      <c r="K36" s="3"/>
      <c r="L36" s="408"/>
      <c r="M36" s="48"/>
      <c r="N36" s="48"/>
      <c r="O36" s="48"/>
      <c r="P36" s="48"/>
      <c r="Q36" s="265"/>
      <c r="R36" s="409"/>
      <c r="S36" s="409"/>
      <c r="T36" s="409"/>
    </row>
    <row r="37" spans="1:20" s="405" customFormat="1" ht="21" customHeight="1">
      <c r="A37" s="3"/>
      <c r="B37" s="3"/>
      <c r="C37" s="3"/>
      <c r="D37" s="3"/>
      <c r="E37" s="187" t="s">
        <v>92</v>
      </c>
      <c r="F37" s="495"/>
      <c r="G37" s="3"/>
      <c r="H37" s="407"/>
      <c r="J37" s="139"/>
      <c r="K37" s="3"/>
      <c r="L37" s="408"/>
      <c r="M37" s="48"/>
      <c r="N37" s="48"/>
      <c r="O37" s="48"/>
      <c r="P37" s="48"/>
      <c r="Q37" s="265"/>
      <c r="R37" s="409"/>
      <c r="S37" s="409"/>
      <c r="T37" s="409"/>
    </row>
    <row r="38" spans="1:20" s="405" customFormat="1" ht="21" customHeight="1">
      <c r="A38" s="3"/>
      <c r="B38" s="3"/>
      <c r="C38" s="3"/>
      <c r="D38" s="3"/>
      <c r="E38" s="494" t="s">
        <v>93</v>
      </c>
      <c r="F38" s="495"/>
      <c r="G38" s="3"/>
      <c r="H38" s="407"/>
      <c r="J38" s="139" t="s">
        <v>101</v>
      </c>
      <c r="K38" s="3"/>
      <c r="L38" s="408"/>
      <c r="M38" s="48"/>
      <c r="N38" s="48"/>
      <c r="O38" s="48"/>
      <c r="P38" s="48"/>
      <c r="Q38" s="265"/>
      <c r="R38" s="409"/>
      <c r="S38" s="409"/>
      <c r="T38" s="409"/>
    </row>
    <row r="39" spans="1:20" s="405" customFormat="1" ht="21" customHeight="1">
      <c r="A39" s="3"/>
      <c r="B39" s="3"/>
      <c r="C39" s="3"/>
      <c r="D39" s="3"/>
      <c r="E39" s="187" t="s">
        <v>94</v>
      </c>
      <c r="G39" s="3"/>
      <c r="H39" s="407"/>
      <c r="J39" s="3"/>
      <c r="K39" s="3"/>
      <c r="L39" s="408"/>
      <c r="M39" s="48"/>
      <c r="N39" s="48"/>
      <c r="O39" s="48"/>
      <c r="P39" s="48"/>
      <c r="Q39" s="265"/>
      <c r="R39" s="409"/>
      <c r="S39" s="409"/>
      <c r="T39" s="409"/>
    </row>
    <row r="40" spans="1:20" s="405" customFormat="1" ht="21" customHeight="1">
      <c r="A40" s="3"/>
      <c r="B40" s="3"/>
      <c r="C40" s="3"/>
      <c r="D40" s="3"/>
      <c r="E40" s="494" t="s">
        <v>95</v>
      </c>
      <c r="G40" s="3"/>
      <c r="H40" s="407"/>
      <c r="J40" s="139" t="s">
        <v>102</v>
      </c>
      <c r="K40" s="139"/>
      <c r="L40" s="496"/>
      <c r="M40" s="48"/>
      <c r="N40" s="48"/>
      <c r="O40" s="48"/>
      <c r="P40" s="48"/>
      <c r="Q40" s="265"/>
      <c r="R40" s="409"/>
      <c r="S40" s="409"/>
      <c r="T40" s="409"/>
    </row>
    <row r="41" spans="1:20" s="405" customFormat="1" ht="21" customHeight="1">
      <c r="A41" s="3"/>
      <c r="B41" s="3"/>
      <c r="C41" s="3"/>
      <c r="D41" s="3"/>
      <c r="E41" s="494" t="s">
        <v>96</v>
      </c>
      <c r="G41" s="3"/>
      <c r="H41" s="407"/>
      <c r="J41" s="189" t="s">
        <v>103</v>
      </c>
      <c r="K41" s="189"/>
      <c r="L41" s="497"/>
      <c r="M41" s="48"/>
      <c r="N41" s="48"/>
      <c r="O41" s="48"/>
      <c r="P41" s="48"/>
      <c r="Q41" s="265"/>
      <c r="R41" s="409"/>
      <c r="S41" s="409"/>
      <c r="T41" s="409"/>
    </row>
    <row r="42" spans="1:20" s="405" customFormat="1" ht="21" customHeight="1">
      <c r="A42" s="3"/>
      <c r="B42" s="3"/>
      <c r="C42" s="3"/>
      <c r="D42" s="3"/>
      <c r="E42" s="494" t="s">
        <v>97</v>
      </c>
      <c r="G42" s="3"/>
      <c r="H42" s="407"/>
      <c r="J42" s="189" t="s">
        <v>104</v>
      </c>
      <c r="K42" s="189"/>
      <c r="L42" s="497"/>
      <c r="M42" s="48"/>
      <c r="N42" s="48"/>
      <c r="O42" s="48"/>
      <c r="P42" s="48"/>
      <c r="Q42" s="265"/>
      <c r="R42" s="409"/>
      <c r="S42" s="409"/>
      <c r="T42" s="409"/>
    </row>
    <row r="43" spans="1:20" s="405" customFormat="1" ht="21" customHeight="1">
      <c r="A43" s="3"/>
      <c r="B43" s="3"/>
      <c r="C43" s="3"/>
      <c r="D43" s="3"/>
      <c r="E43" s="187"/>
      <c r="G43" s="3"/>
      <c r="H43" s="407"/>
      <c r="J43" s="189"/>
      <c r="K43" s="189"/>
      <c r="L43" s="194" t="s">
        <v>105</v>
      </c>
      <c r="M43" s="48"/>
      <c r="N43" s="48"/>
      <c r="O43" s="48"/>
      <c r="P43" s="48"/>
      <c r="Q43" s="265"/>
      <c r="R43" s="409"/>
      <c r="S43" s="409"/>
      <c r="T43" s="409"/>
    </row>
    <row r="44" spans="1:20" s="405" customFormat="1" ht="21" customHeight="1">
      <c r="A44" s="3"/>
      <c r="B44" s="3"/>
      <c r="C44" s="3"/>
      <c r="D44" s="3"/>
      <c r="E44" s="187" t="s">
        <v>98</v>
      </c>
      <c r="G44" s="3"/>
      <c r="H44" s="407"/>
      <c r="I44" s="3"/>
      <c r="J44" s="3"/>
      <c r="K44" s="3"/>
      <c r="L44" s="408"/>
      <c r="M44" s="48"/>
      <c r="N44" s="48"/>
      <c r="O44" s="48"/>
      <c r="P44" s="48"/>
      <c r="Q44" s="265"/>
      <c r="R44" s="409"/>
      <c r="S44" s="409"/>
      <c r="T44" s="409"/>
    </row>
    <row r="45" spans="14:22" ht="16.5" customHeight="1">
      <c r="N45" s="14"/>
      <c r="T45" s="4"/>
      <c r="V45" s="199" t="s">
        <v>689</v>
      </c>
    </row>
    <row r="46" ht="22.5" customHeight="1">
      <c r="A46" s="487" t="s">
        <v>489</v>
      </c>
    </row>
    <row r="47" ht="7.5" customHeight="1"/>
    <row r="48" spans="1:16" ht="22.5" customHeight="1">
      <c r="A48" s="1" t="s">
        <v>17</v>
      </c>
      <c r="B48" s="206" t="s">
        <v>508</v>
      </c>
      <c r="J48" s="83"/>
      <c r="L48" s="58"/>
      <c r="N48" s="83"/>
      <c r="P48" s="58"/>
    </row>
    <row r="49" spans="1:16" ht="21.75" customHeight="1">
      <c r="A49" s="1"/>
      <c r="B49" s="139"/>
      <c r="C49" s="187" t="s">
        <v>749</v>
      </c>
      <c r="D49" s="139"/>
      <c r="J49" s="83"/>
      <c r="L49" s="58"/>
      <c r="N49" s="83"/>
      <c r="P49" s="58"/>
    </row>
    <row r="50" spans="1:16" ht="21.75" customHeight="1">
      <c r="A50" s="1"/>
      <c r="B50" s="139" t="s">
        <v>750</v>
      </c>
      <c r="C50" s="139"/>
      <c r="D50" s="139"/>
      <c r="J50" s="83"/>
      <c r="L50" s="58"/>
      <c r="N50" s="83"/>
      <c r="P50" s="58"/>
    </row>
    <row r="51" spans="2:16" ht="21.75" customHeight="1">
      <c r="B51" s="139" t="s">
        <v>106</v>
      </c>
      <c r="C51" s="139"/>
      <c r="D51" s="139"/>
      <c r="J51" s="83"/>
      <c r="L51" s="58"/>
      <c r="N51" s="83"/>
      <c r="P51" s="58"/>
    </row>
    <row r="52" spans="2:16" ht="21.75" customHeight="1">
      <c r="B52" s="139" t="s">
        <v>107</v>
      </c>
      <c r="C52" s="139"/>
      <c r="D52" s="139"/>
      <c r="J52" s="83"/>
      <c r="L52" s="58"/>
      <c r="N52" s="83"/>
      <c r="P52" s="58"/>
    </row>
    <row r="53" spans="5:18" s="405" customFormat="1" ht="21.75" customHeight="1">
      <c r="E53" s="201" t="s">
        <v>108</v>
      </c>
      <c r="F53" s="3"/>
      <c r="G53" s="3"/>
      <c r="H53" s="3"/>
      <c r="I53" s="3"/>
      <c r="J53" s="3"/>
      <c r="K53" s="3"/>
      <c r="L53" s="34"/>
      <c r="M53" s="34"/>
      <c r="N53" s="34"/>
      <c r="O53" s="34"/>
      <c r="P53" s="34"/>
      <c r="Q53" s="265"/>
      <c r="R53" s="409"/>
    </row>
    <row r="54" spans="2:18" s="405" customFormat="1" ht="21.75" customHeight="1">
      <c r="B54" s="495"/>
      <c r="C54" s="495"/>
      <c r="D54" s="495"/>
      <c r="E54" s="498" t="s">
        <v>109</v>
      </c>
      <c r="F54" s="3"/>
      <c r="G54" s="3"/>
      <c r="H54" s="3"/>
      <c r="I54" s="3"/>
      <c r="J54" s="3"/>
      <c r="K54" s="3"/>
      <c r="L54" s="34"/>
      <c r="M54" s="34"/>
      <c r="N54" s="34"/>
      <c r="O54" s="34"/>
      <c r="P54" s="34"/>
      <c r="Q54" s="265"/>
      <c r="R54" s="409"/>
    </row>
    <row r="55" spans="2:18" s="405" customFormat="1" ht="21.75" customHeight="1">
      <c r="B55" s="498" t="s">
        <v>110</v>
      </c>
      <c r="C55" s="495"/>
      <c r="D55" s="495"/>
      <c r="E55" s="139"/>
      <c r="F55" s="3"/>
      <c r="G55" s="3"/>
      <c r="H55" s="3"/>
      <c r="I55" s="3"/>
      <c r="J55" s="3"/>
      <c r="K55" s="3"/>
      <c r="L55" s="34"/>
      <c r="M55" s="34"/>
      <c r="N55" s="34"/>
      <c r="O55" s="34"/>
      <c r="P55" s="34"/>
      <c r="Q55" s="265"/>
      <c r="R55" s="409"/>
    </row>
    <row r="56" spans="2:20" s="405" customFormat="1" ht="21.75" customHeight="1">
      <c r="B56" s="498" t="s">
        <v>111</v>
      </c>
      <c r="C56" s="495"/>
      <c r="D56" s="495"/>
      <c r="E56" s="139"/>
      <c r="F56" s="448"/>
      <c r="G56" s="448"/>
      <c r="H56" s="34"/>
      <c r="J56" s="34"/>
      <c r="K56" s="34"/>
      <c r="L56" s="34"/>
      <c r="M56" s="34"/>
      <c r="N56" s="34"/>
      <c r="O56" s="34"/>
      <c r="P56" s="34"/>
      <c r="Q56" s="265"/>
      <c r="R56" s="409"/>
      <c r="S56" s="449"/>
      <c r="T56" s="449"/>
    </row>
    <row r="57" spans="2:20" s="405" customFormat="1" ht="21.75" customHeight="1">
      <c r="B57" s="498" t="s">
        <v>751</v>
      </c>
      <c r="C57" s="495"/>
      <c r="D57" s="495"/>
      <c r="E57" s="139"/>
      <c r="F57" s="448"/>
      <c r="G57" s="448"/>
      <c r="H57" s="34"/>
      <c r="J57" s="34"/>
      <c r="K57" s="34"/>
      <c r="L57" s="34"/>
      <c r="M57" s="34"/>
      <c r="N57" s="34"/>
      <c r="O57" s="34"/>
      <c r="P57" s="34"/>
      <c r="Q57" s="265"/>
      <c r="R57" s="409"/>
      <c r="S57" s="449"/>
      <c r="T57" s="449"/>
    </row>
    <row r="58" spans="2:20" s="405" customFormat="1" ht="21.75" customHeight="1">
      <c r="B58" s="498" t="s">
        <v>752</v>
      </c>
      <c r="C58" s="495"/>
      <c r="D58" s="495"/>
      <c r="E58" s="139"/>
      <c r="F58" s="448"/>
      <c r="G58" s="448"/>
      <c r="H58" s="34"/>
      <c r="J58" s="34"/>
      <c r="K58" s="34"/>
      <c r="L58" s="34"/>
      <c r="M58" s="34"/>
      <c r="N58" s="34"/>
      <c r="O58" s="34"/>
      <c r="P58" s="34"/>
      <c r="Q58" s="265"/>
      <c r="R58" s="409"/>
      <c r="S58" s="449"/>
      <c r="T58" s="449"/>
    </row>
    <row r="59" spans="2:20" s="405" customFormat="1" ht="21.75" customHeight="1">
      <c r="B59" s="498" t="s">
        <v>753</v>
      </c>
      <c r="C59" s="495"/>
      <c r="D59" s="495"/>
      <c r="E59" s="139"/>
      <c r="F59" s="448"/>
      <c r="G59" s="448"/>
      <c r="H59" s="34"/>
      <c r="J59" s="34"/>
      <c r="K59" s="34"/>
      <c r="L59" s="34"/>
      <c r="M59" s="34"/>
      <c r="N59" s="34"/>
      <c r="O59" s="34"/>
      <c r="P59" s="34"/>
      <c r="Q59" s="265"/>
      <c r="R59" s="409"/>
      <c r="S59" s="449"/>
      <c r="T59" s="449"/>
    </row>
    <row r="60" spans="2:20" s="405" customFormat="1" ht="21.75" customHeight="1">
      <c r="B60" s="498" t="s">
        <v>112</v>
      </c>
      <c r="C60" s="495"/>
      <c r="D60" s="495"/>
      <c r="E60" s="139"/>
      <c r="F60" s="448"/>
      <c r="G60" s="448"/>
      <c r="H60" s="34"/>
      <c r="J60" s="34"/>
      <c r="K60" s="34"/>
      <c r="L60" s="34"/>
      <c r="M60" s="34"/>
      <c r="N60" s="34"/>
      <c r="O60" s="34"/>
      <c r="P60" s="34"/>
      <c r="Q60" s="265"/>
      <c r="R60" s="409"/>
      <c r="S60" s="449"/>
      <c r="T60" s="449"/>
    </row>
    <row r="61" spans="2:20" s="405" customFormat="1" ht="21.75" customHeight="1">
      <c r="B61" s="447"/>
      <c r="E61" s="201" t="s">
        <v>93</v>
      </c>
      <c r="F61" s="448"/>
      <c r="G61" s="448"/>
      <c r="H61" s="34"/>
      <c r="J61" s="34"/>
      <c r="K61" s="34"/>
      <c r="L61" s="34"/>
      <c r="M61" s="34"/>
      <c r="N61" s="34"/>
      <c r="O61" s="34"/>
      <c r="P61" s="34"/>
      <c r="Q61" s="265"/>
      <c r="R61" s="409"/>
      <c r="S61" s="449"/>
      <c r="T61" s="449"/>
    </row>
    <row r="62" spans="2:20" s="405" customFormat="1" ht="21.75" customHeight="1">
      <c r="B62" s="498"/>
      <c r="C62" s="495"/>
      <c r="D62" s="495"/>
      <c r="E62" s="498" t="s">
        <v>113</v>
      </c>
      <c r="F62" s="448"/>
      <c r="G62" s="448"/>
      <c r="H62" s="34"/>
      <c r="J62" s="34"/>
      <c r="K62" s="34"/>
      <c r="L62" s="34"/>
      <c r="M62" s="34"/>
      <c r="N62" s="34"/>
      <c r="O62" s="34"/>
      <c r="P62" s="34"/>
      <c r="Q62" s="265"/>
      <c r="R62" s="409"/>
      <c r="S62" s="449"/>
      <c r="T62" s="449"/>
    </row>
    <row r="63" spans="2:20" s="405" customFormat="1" ht="21.75" customHeight="1">
      <c r="B63" s="498" t="s">
        <v>754</v>
      </c>
      <c r="C63" s="495"/>
      <c r="D63" s="495"/>
      <c r="E63" s="139"/>
      <c r="F63" s="448"/>
      <c r="G63" s="448"/>
      <c r="H63" s="34"/>
      <c r="J63" s="34"/>
      <c r="K63" s="34"/>
      <c r="L63" s="34"/>
      <c r="M63" s="34"/>
      <c r="N63" s="34"/>
      <c r="O63" s="34"/>
      <c r="P63" s="34"/>
      <c r="Q63" s="265"/>
      <c r="R63" s="409"/>
      <c r="S63" s="449"/>
      <c r="T63" s="449"/>
    </row>
    <row r="64" spans="2:20" s="405" customFormat="1" ht="21.75" customHeight="1">
      <c r="B64" s="498" t="s">
        <v>755</v>
      </c>
      <c r="C64" s="495"/>
      <c r="D64" s="495"/>
      <c r="E64" s="139"/>
      <c r="F64" s="448"/>
      <c r="G64" s="448"/>
      <c r="H64" s="34"/>
      <c r="J64" s="34"/>
      <c r="K64" s="34"/>
      <c r="L64" s="34"/>
      <c r="M64" s="34"/>
      <c r="N64" s="34"/>
      <c r="O64" s="34"/>
      <c r="P64" s="34"/>
      <c r="Q64" s="265"/>
      <c r="R64" s="409"/>
      <c r="S64" s="449"/>
      <c r="T64" s="449"/>
    </row>
    <row r="65" spans="2:20" s="405" customFormat="1" ht="21.75" customHeight="1">
      <c r="B65" s="498" t="s">
        <v>756</v>
      </c>
      <c r="C65" s="495"/>
      <c r="D65" s="495"/>
      <c r="E65" s="139"/>
      <c r="F65" s="448"/>
      <c r="G65" s="448"/>
      <c r="H65" s="34"/>
      <c r="J65" s="34"/>
      <c r="K65" s="34"/>
      <c r="L65" s="34"/>
      <c r="M65" s="34"/>
      <c r="N65" s="34"/>
      <c r="O65" s="34"/>
      <c r="P65" s="34"/>
      <c r="Q65" s="265"/>
      <c r="R65" s="409"/>
      <c r="S65" s="449"/>
      <c r="T65" s="449"/>
    </row>
    <row r="66" spans="2:20" s="405" customFormat="1" ht="21.75" customHeight="1">
      <c r="B66" s="498" t="s">
        <v>757</v>
      </c>
      <c r="C66" s="495"/>
      <c r="D66" s="495"/>
      <c r="E66" s="139"/>
      <c r="F66" s="448"/>
      <c r="G66" s="448"/>
      <c r="H66" s="34"/>
      <c r="J66" s="34"/>
      <c r="K66" s="34"/>
      <c r="L66" s="34"/>
      <c r="M66" s="34"/>
      <c r="N66" s="34"/>
      <c r="O66" s="34"/>
      <c r="P66" s="34"/>
      <c r="Q66" s="265"/>
      <c r="R66" s="409"/>
      <c r="S66" s="449"/>
      <c r="T66" s="449"/>
    </row>
    <row r="67" spans="2:20" s="405" customFormat="1" ht="21.75" customHeight="1">
      <c r="B67" s="498" t="s">
        <v>114</v>
      </c>
      <c r="C67" s="495"/>
      <c r="D67" s="495"/>
      <c r="E67" s="139"/>
      <c r="F67" s="448"/>
      <c r="G67" s="448"/>
      <c r="H67" s="34"/>
      <c r="J67" s="34"/>
      <c r="K67" s="34"/>
      <c r="L67" s="34"/>
      <c r="M67" s="34"/>
      <c r="N67" s="34"/>
      <c r="O67" s="34"/>
      <c r="P67" s="34"/>
      <c r="Q67" s="265"/>
      <c r="R67" s="409"/>
      <c r="S67" s="449"/>
      <c r="T67" s="449"/>
    </row>
    <row r="68" spans="2:20" s="405" customFormat="1" ht="21.75" customHeight="1">
      <c r="B68" s="498"/>
      <c r="C68" s="495"/>
      <c r="D68" s="495"/>
      <c r="E68" s="498" t="s">
        <v>758</v>
      </c>
      <c r="F68" s="448"/>
      <c r="G68" s="448"/>
      <c r="H68" s="34"/>
      <c r="J68" s="34"/>
      <c r="K68" s="34"/>
      <c r="L68" s="34"/>
      <c r="M68" s="34"/>
      <c r="N68" s="34"/>
      <c r="O68" s="34"/>
      <c r="P68" s="34"/>
      <c r="Q68" s="265"/>
      <c r="R68" s="409"/>
      <c r="S68" s="449"/>
      <c r="T68" s="449"/>
    </row>
    <row r="69" spans="2:20" s="405" customFormat="1" ht="21.75" customHeight="1">
      <c r="B69" s="498" t="s">
        <v>759</v>
      </c>
      <c r="C69" s="495"/>
      <c r="D69" s="495"/>
      <c r="E69" s="139"/>
      <c r="F69" s="448"/>
      <c r="G69" s="448"/>
      <c r="H69" s="34"/>
      <c r="J69" s="34"/>
      <c r="K69" s="34"/>
      <c r="L69" s="34"/>
      <c r="M69" s="34"/>
      <c r="N69" s="34"/>
      <c r="O69" s="34"/>
      <c r="P69" s="34"/>
      <c r="Q69" s="265"/>
      <c r="R69" s="409"/>
      <c r="S69" s="449"/>
      <c r="T69" s="449"/>
    </row>
    <row r="70" spans="2:20" s="405" customFormat="1" ht="21.75" customHeight="1">
      <c r="B70" s="498" t="s">
        <v>115</v>
      </c>
      <c r="C70" s="495"/>
      <c r="D70" s="495"/>
      <c r="E70" s="139"/>
      <c r="F70" s="448"/>
      <c r="G70" s="448"/>
      <c r="H70" s="34"/>
      <c r="J70" s="34"/>
      <c r="K70" s="34"/>
      <c r="L70" s="34"/>
      <c r="M70" s="34"/>
      <c r="N70" s="34"/>
      <c r="O70" s="34"/>
      <c r="P70" s="34"/>
      <c r="Q70" s="265"/>
      <c r="R70" s="409"/>
      <c r="S70" s="449"/>
      <c r="T70" s="449"/>
    </row>
    <row r="71" spans="10:16" ht="7.5" customHeight="1">
      <c r="J71" s="83"/>
      <c r="L71" s="58"/>
      <c r="N71" s="83"/>
      <c r="P71" s="58"/>
    </row>
    <row r="72" spans="1:14" s="402" customFormat="1" ht="22.5" customHeight="1">
      <c r="A72" s="410"/>
      <c r="B72" s="499"/>
      <c r="C72" s="416" t="s">
        <v>509</v>
      </c>
      <c r="D72" s="412" t="s">
        <v>544</v>
      </c>
      <c r="E72" s="31"/>
      <c r="F72" s="48"/>
      <c r="G72" s="48"/>
      <c r="H72" s="413"/>
      <c r="I72" s="48"/>
      <c r="J72" s="34"/>
      <c r="K72" s="411"/>
      <c r="L72" s="414"/>
      <c r="M72" s="415"/>
      <c r="N72" s="415"/>
    </row>
    <row r="73" spans="1:14" s="402" customFormat="1" ht="21.75" customHeight="1">
      <c r="A73" s="414"/>
      <c r="B73" s="411"/>
      <c r="D73" s="411" t="s">
        <v>760</v>
      </c>
      <c r="E73" s="31"/>
      <c r="F73" s="48"/>
      <c r="G73" s="48"/>
      <c r="H73" s="413"/>
      <c r="I73" s="48"/>
      <c r="J73" s="34"/>
      <c r="K73" s="411"/>
      <c r="L73" s="414"/>
      <c r="M73" s="415"/>
      <c r="N73" s="415"/>
    </row>
    <row r="74" spans="1:14" s="402" customFormat="1" ht="21.75" customHeight="1">
      <c r="A74" s="414"/>
      <c r="B74" s="411" t="s">
        <v>761</v>
      </c>
      <c r="C74" s="411"/>
      <c r="D74" s="412"/>
      <c r="E74" s="31"/>
      <c r="F74" s="48"/>
      <c r="G74" s="48"/>
      <c r="H74" s="413"/>
      <c r="I74" s="48"/>
      <c r="J74" s="34"/>
      <c r="K74" s="411"/>
      <c r="L74" s="414"/>
      <c r="M74" s="415"/>
      <c r="N74" s="415"/>
    </row>
    <row r="75" spans="1:14" s="402" customFormat="1" ht="21.75" customHeight="1">
      <c r="A75" s="414"/>
      <c r="B75" s="411" t="s">
        <v>762</v>
      </c>
      <c r="C75" s="411"/>
      <c r="D75" s="412"/>
      <c r="E75" s="31"/>
      <c r="F75" s="48"/>
      <c r="G75" s="48"/>
      <c r="H75" s="413"/>
      <c r="I75" s="48"/>
      <c r="J75" s="34"/>
      <c r="K75" s="411"/>
      <c r="L75" s="414"/>
      <c r="M75" s="415"/>
      <c r="N75" s="415"/>
    </row>
    <row r="76" spans="1:14" s="402" customFormat="1" ht="21.75" customHeight="1">
      <c r="A76" s="414"/>
      <c r="B76" s="411" t="s">
        <v>511</v>
      </c>
      <c r="C76" s="411"/>
      <c r="D76" s="412"/>
      <c r="E76" s="31"/>
      <c r="F76" s="48"/>
      <c r="G76" s="48"/>
      <c r="H76" s="413"/>
      <c r="I76" s="48"/>
      <c r="J76" s="34"/>
      <c r="K76" s="411"/>
      <c r="L76" s="414"/>
      <c r="M76" s="415"/>
      <c r="N76" s="415"/>
    </row>
    <row r="77" spans="1:14" s="402" customFormat="1" ht="21.75" customHeight="1">
      <c r="A77" s="414"/>
      <c r="B77" s="411" t="s">
        <v>510</v>
      </c>
      <c r="C77" s="411"/>
      <c r="D77" s="412"/>
      <c r="E77" s="31"/>
      <c r="F77" s="48"/>
      <c r="G77" s="48"/>
      <c r="H77" s="413"/>
      <c r="I77" s="48"/>
      <c r="J77" s="34"/>
      <c r="K77" s="411"/>
      <c r="L77" s="414"/>
      <c r="M77" s="415"/>
      <c r="N77" s="415"/>
    </row>
    <row r="78" spans="1:14" ht="21.75" customHeight="1">
      <c r="A78" s="414"/>
      <c r="B78" s="411"/>
      <c r="C78" s="416"/>
      <c r="D78" s="660" t="s">
        <v>512</v>
      </c>
      <c r="E78" s="31"/>
      <c r="F78" s="48"/>
      <c r="G78" s="48"/>
      <c r="H78" s="413"/>
      <c r="I78" s="48"/>
      <c r="J78" s="34"/>
      <c r="K78" s="411"/>
      <c r="L78" s="414"/>
      <c r="M78" s="415"/>
      <c r="N78" s="415"/>
    </row>
    <row r="79" spans="1:14" ht="21.75" customHeight="1">
      <c r="A79" s="414"/>
      <c r="B79" s="411"/>
      <c r="C79" s="416"/>
      <c r="D79" s="660"/>
      <c r="E79" s="31" t="s">
        <v>593</v>
      </c>
      <c r="F79" s="48"/>
      <c r="G79" s="48"/>
      <c r="H79" s="413"/>
      <c r="I79" s="48"/>
      <c r="J79" s="34"/>
      <c r="K79" s="411"/>
      <c r="L79" s="414"/>
      <c r="M79" s="415"/>
      <c r="N79" s="415"/>
    </row>
    <row r="80" spans="1:14" ht="21.75" customHeight="1">
      <c r="A80" s="414"/>
      <c r="B80" s="411"/>
      <c r="C80" s="416"/>
      <c r="D80" s="660"/>
      <c r="E80" s="31" t="s">
        <v>594</v>
      </c>
      <c r="F80" s="48"/>
      <c r="G80" s="48"/>
      <c r="H80" s="413"/>
      <c r="I80" s="48"/>
      <c r="J80" s="34" t="s">
        <v>99</v>
      </c>
      <c r="K80" s="411"/>
      <c r="L80" s="414"/>
      <c r="M80" s="415"/>
      <c r="N80" s="415"/>
    </row>
    <row r="81" spans="1:14" s="740" customFormat="1" ht="22.5" customHeight="1">
      <c r="A81" s="3"/>
      <c r="B81" s="738"/>
      <c r="C81" s="739"/>
      <c r="D81" s="739"/>
      <c r="E81" s="739" t="s">
        <v>513</v>
      </c>
      <c r="G81" s="739"/>
      <c r="H81" s="27"/>
      <c r="I81" s="27"/>
      <c r="J81" s="3"/>
      <c r="K81" s="3"/>
      <c r="L81" s="3"/>
      <c r="M81" s="3"/>
      <c r="N81" s="3"/>
    </row>
    <row r="82" spans="1:14" s="740" customFormat="1" ht="22.5" customHeight="1">
      <c r="A82" s="3"/>
      <c r="B82" s="738"/>
      <c r="C82" s="739"/>
      <c r="D82" s="739"/>
      <c r="E82" s="3" t="s">
        <v>595</v>
      </c>
      <c r="G82" s="739"/>
      <c r="I82" s="27"/>
      <c r="J82" s="27" t="s">
        <v>596</v>
      </c>
      <c r="K82" s="3"/>
      <c r="L82" s="3"/>
      <c r="M82" s="3"/>
      <c r="N82" s="3"/>
    </row>
    <row r="83" spans="1:14" s="740" customFormat="1" ht="22.5" customHeight="1">
      <c r="A83" s="3"/>
      <c r="B83" s="738"/>
      <c r="C83" s="739"/>
      <c r="D83" s="739"/>
      <c r="E83" s="3" t="s">
        <v>597</v>
      </c>
      <c r="G83" s="739"/>
      <c r="I83" s="27"/>
      <c r="J83" s="27" t="s">
        <v>697</v>
      </c>
      <c r="K83" s="3"/>
      <c r="L83" s="3"/>
      <c r="M83" s="3"/>
      <c r="N83" s="3"/>
    </row>
    <row r="84" spans="1:14" s="740" customFormat="1" ht="22.5" customHeight="1">
      <c r="A84" s="3"/>
      <c r="B84" s="738"/>
      <c r="C84" s="739"/>
      <c r="D84" s="739"/>
      <c r="E84" s="739"/>
      <c r="G84" s="739"/>
      <c r="I84" s="27"/>
      <c r="J84" s="739" t="s">
        <v>598</v>
      </c>
      <c r="K84" s="3"/>
      <c r="L84" s="3"/>
      <c r="M84" s="3"/>
      <c r="N84" s="3"/>
    </row>
    <row r="85" spans="1:14" s="740" customFormat="1" ht="22.5" customHeight="1">
      <c r="A85" s="3"/>
      <c r="B85" s="738"/>
      <c r="C85" s="739"/>
      <c r="D85" s="739"/>
      <c r="E85" s="3" t="s">
        <v>599</v>
      </c>
      <c r="G85" s="739"/>
      <c r="I85" s="27"/>
      <c r="J85" s="739" t="s">
        <v>600</v>
      </c>
      <c r="K85" s="3"/>
      <c r="L85" s="3"/>
      <c r="M85" s="3"/>
      <c r="N85" s="3"/>
    </row>
    <row r="86" spans="1:14" s="402" customFormat="1" ht="26.25" customHeight="1">
      <c r="A86" s="414"/>
      <c r="B86" s="411"/>
      <c r="C86" s="416"/>
      <c r="D86" s="660"/>
      <c r="E86" s="31"/>
      <c r="F86" s="48"/>
      <c r="G86" s="48"/>
      <c r="H86" s="413"/>
      <c r="I86" s="48"/>
      <c r="J86" s="34"/>
      <c r="K86" s="411"/>
      <c r="L86" s="414"/>
      <c r="M86" s="415"/>
      <c r="N86" s="415"/>
    </row>
    <row r="87" spans="14:22" ht="21.75" customHeight="1">
      <c r="N87" s="14"/>
      <c r="V87" s="199" t="s">
        <v>690</v>
      </c>
    </row>
    <row r="88" ht="22.5" customHeight="1">
      <c r="A88" s="487" t="s">
        <v>489</v>
      </c>
    </row>
    <row r="89" ht="15" customHeight="1">
      <c r="A89" s="86"/>
    </row>
    <row r="90" spans="1:16" ht="22.5" customHeight="1">
      <c r="A90" s="1" t="s">
        <v>17</v>
      </c>
      <c r="B90" s="206" t="s">
        <v>508</v>
      </c>
      <c r="J90" s="83"/>
      <c r="L90" s="58"/>
      <c r="N90" s="83"/>
      <c r="P90" s="58"/>
    </row>
    <row r="91" spans="1:14" s="402" customFormat="1" ht="21.75" customHeight="1">
      <c r="A91" s="414"/>
      <c r="B91" s="411"/>
      <c r="C91" s="411"/>
      <c r="E91" s="312" t="s">
        <v>601</v>
      </c>
      <c r="F91" s="48"/>
      <c r="G91" s="48"/>
      <c r="H91" s="413"/>
      <c r="I91" s="48"/>
      <c r="J91" s="34"/>
      <c r="K91" s="411"/>
      <c r="L91" s="414"/>
      <c r="M91" s="415"/>
      <c r="N91" s="415"/>
    </row>
    <row r="92" spans="1:14" s="402" customFormat="1" ht="21.75" customHeight="1">
      <c r="A92" s="414"/>
      <c r="B92" s="411"/>
      <c r="C92" s="411"/>
      <c r="D92" s="412"/>
      <c r="F92" s="187" t="s">
        <v>116</v>
      </c>
      <c r="G92" s="48"/>
      <c r="H92" s="3"/>
      <c r="J92" s="139" t="s">
        <v>120</v>
      </c>
      <c r="K92" s="139"/>
      <c r="L92" s="414"/>
      <c r="M92" s="415"/>
      <c r="N92" s="415"/>
    </row>
    <row r="93" spans="1:14" s="402" customFormat="1" ht="21.75" customHeight="1">
      <c r="A93" s="414"/>
      <c r="B93" s="411"/>
      <c r="C93" s="411"/>
      <c r="D93" s="412"/>
      <c r="F93" s="187"/>
      <c r="G93" s="48"/>
      <c r="H93" s="3"/>
      <c r="J93" s="196"/>
      <c r="K93" s="139"/>
      <c r="L93" s="139" t="s">
        <v>121</v>
      </c>
      <c r="M93" s="415"/>
      <c r="N93" s="415"/>
    </row>
    <row r="94" spans="1:14" s="402" customFormat="1" ht="21.75" customHeight="1">
      <c r="A94" s="414"/>
      <c r="B94" s="411"/>
      <c r="C94" s="411"/>
      <c r="D94" s="412"/>
      <c r="F94" s="187" t="s">
        <v>117</v>
      </c>
      <c r="G94" s="48"/>
      <c r="H94" s="3"/>
      <c r="J94" s="139" t="s">
        <v>122</v>
      </c>
      <c r="K94" s="139"/>
      <c r="L94" s="414"/>
      <c r="M94" s="415"/>
      <c r="N94" s="415"/>
    </row>
    <row r="95" spans="1:14" s="402" customFormat="1" ht="21.75" customHeight="1">
      <c r="A95" s="414"/>
      <c r="B95" s="411"/>
      <c r="C95" s="411"/>
      <c r="D95" s="412"/>
      <c r="F95" s="187"/>
      <c r="G95" s="48"/>
      <c r="H95" s="3"/>
      <c r="J95" s="196"/>
      <c r="K95" s="139"/>
      <c r="L95" s="139" t="s">
        <v>123</v>
      </c>
      <c r="M95" s="415"/>
      <c r="N95" s="415"/>
    </row>
    <row r="96" spans="1:14" s="402" customFormat="1" ht="21.75" customHeight="1">
      <c r="A96" s="414"/>
      <c r="B96" s="411"/>
      <c r="C96" s="411"/>
      <c r="D96" s="412"/>
      <c r="F96" s="187" t="s">
        <v>118</v>
      </c>
      <c r="G96" s="48"/>
      <c r="H96" s="3"/>
      <c r="J96" s="139" t="s">
        <v>124</v>
      </c>
      <c r="K96" s="139"/>
      <c r="L96" s="414"/>
      <c r="M96" s="415"/>
      <c r="N96" s="415"/>
    </row>
    <row r="97" spans="1:14" s="402" customFormat="1" ht="21.75" customHeight="1">
      <c r="A97" s="414"/>
      <c r="B97" s="411"/>
      <c r="C97" s="411"/>
      <c r="D97" s="412"/>
      <c r="F97" s="187"/>
      <c r="G97" s="48"/>
      <c r="H97" s="3"/>
      <c r="J97" s="139"/>
      <c r="K97" s="139"/>
      <c r="L97" s="414" t="s">
        <v>125</v>
      </c>
      <c r="M97" s="415"/>
      <c r="N97" s="415"/>
    </row>
    <row r="98" spans="1:14" s="402" customFormat="1" ht="21.75" customHeight="1">
      <c r="A98" s="414"/>
      <c r="B98" s="411"/>
      <c r="C98" s="411"/>
      <c r="D98" s="412"/>
      <c r="F98" s="187" t="s">
        <v>119</v>
      </c>
      <c r="G98" s="48"/>
      <c r="H98" s="3"/>
      <c r="J98" s="139" t="s">
        <v>126</v>
      </c>
      <c r="K98" s="139"/>
      <c r="L98" s="414"/>
      <c r="M98" s="415"/>
      <c r="N98" s="415"/>
    </row>
    <row r="99" spans="1:14" s="402" customFormat="1" ht="21.75" customHeight="1">
      <c r="A99" s="414"/>
      <c r="B99" s="411"/>
      <c r="C99" s="411"/>
      <c r="D99" s="412"/>
      <c r="E99" s="187"/>
      <c r="F99" s="187" t="s">
        <v>604</v>
      </c>
      <c r="G99" s="48"/>
      <c r="J99" s="3" t="s">
        <v>602</v>
      </c>
      <c r="K99" s="139"/>
      <c r="L99" s="414"/>
      <c r="M99" s="415"/>
      <c r="N99" s="415"/>
    </row>
    <row r="100" spans="1:14" s="402" customFormat="1" ht="21.75" customHeight="1">
      <c r="A100" s="414"/>
      <c r="B100" s="411"/>
      <c r="C100" s="411"/>
      <c r="D100" s="412"/>
      <c r="E100" s="187"/>
      <c r="F100" s="187" t="s">
        <v>605</v>
      </c>
      <c r="G100" s="48"/>
      <c r="J100" s="3" t="s">
        <v>603</v>
      </c>
      <c r="K100" s="139"/>
      <c r="L100" s="414"/>
      <c r="M100" s="415"/>
      <c r="N100" s="415"/>
    </row>
    <row r="101" spans="1:22" ht="6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</row>
    <row r="102" spans="1:14" s="402" customFormat="1" ht="22.5" customHeight="1">
      <c r="A102" s="414"/>
      <c r="B102" s="411"/>
      <c r="C102" s="416"/>
      <c r="D102" s="412" t="s">
        <v>515</v>
      </c>
      <c r="E102" s="31"/>
      <c r="F102" s="5"/>
      <c r="G102" s="48"/>
      <c r="H102" s="413"/>
      <c r="I102" s="48"/>
      <c r="J102" s="34"/>
      <c r="K102" s="411"/>
      <c r="L102" s="414"/>
      <c r="M102" s="415"/>
      <c r="N102" s="415"/>
    </row>
    <row r="103" spans="1:14" s="402" customFormat="1" ht="22.5" customHeight="1">
      <c r="A103" s="414"/>
      <c r="B103" s="411"/>
      <c r="C103" s="411"/>
      <c r="D103" s="412"/>
      <c r="E103" s="312" t="s">
        <v>514</v>
      </c>
      <c r="F103" s="5"/>
      <c r="G103" s="48"/>
      <c r="H103" s="413"/>
      <c r="I103" s="48"/>
      <c r="J103" s="34"/>
      <c r="K103" s="411"/>
      <c r="L103" s="414"/>
      <c r="M103" s="415"/>
      <c r="N103" s="415"/>
    </row>
    <row r="104" spans="1:14" s="402" customFormat="1" ht="22.5" customHeight="1">
      <c r="A104" s="414"/>
      <c r="B104" s="411"/>
      <c r="C104" s="411"/>
      <c r="D104" s="406"/>
      <c r="E104" s="455"/>
      <c r="F104" s="187" t="s">
        <v>127</v>
      </c>
      <c r="G104" s="48"/>
      <c r="H104" s="31"/>
      <c r="J104" s="312" t="s">
        <v>128</v>
      </c>
      <c r="K104" s="31"/>
      <c r="L104" s="31"/>
      <c r="M104" s="415"/>
      <c r="N104" s="415"/>
    </row>
    <row r="105" spans="1:14" s="402" customFormat="1" ht="22.5" customHeight="1">
      <c r="A105" s="414"/>
      <c r="B105" s="411"/>
      <c r="C105" s="411"/>
      <c r="D105" s="406"/>
      <c r="E105" s="406"/>
      <c r="G105" s="48"/>
      <c r="H105" s="31"/>
      <c r="I105" s="31"/>
      <c r="J105" s="31"/>
      <c r="K105" s="31"/>
      <c r="L105" s="31"/>
      <c r="M105" s="415"/>
      <c r="N105" s="415"/>
    </row>
    <row r="106" spans="1:14" s="402" customFormat="1" ht="22.5" customHeight="1">
      <c r="A106" s="405"/>
      <c r="B106" s="411"/>
      <c r="C106" s="411"/>
      <c r="D106" s="187" t="s">
        <v>718</v>
      </c>
      <c r="E106" s="455"/>
      <c r="G106" s="48"/>
      <c r="H106" s="31"/>
      <c r="I106" s="31"/>
      <c r="J106" s="31"/>
      <c r="K106" s="31"/>
      <c r="L106" s="31"/>
      <c r="M106" s="415"/>
      <c r="N106" s="415"/>
    </row>
    <row r="107" spans="1:14" s="402" customFormat="1" ht="22.5" customHeight="1">
      <c r="A107" s="405"/>
      <c r="B107" s="411" t="s">
        <v>129</v>
      </c>
      <c r="C107" s="411"/>
      <c r="D107" s="455"/>
      <c r="E107" s="455"/>
      <c r="G107" s="48"/>
      <c r="H107" s="31"/>
      <c r="I107" s="31"/>
      <c r="J107" s="31"/>
      <c r="K107" s="31"/>
      <c r="L107" s="31"/>
      <c r="M107" s="415"/>
      <c r="N107" s="415"/>
    </row>
    <row r="108" spans="1:14" s="402" customFormat="1" ht="22.5" customHeight="1">
      <c r="A108" s="405"/>
      <c r="B108" s="411" t="s">
        <v>130</v>
      </c>
      <c r="C108" s="411"/>
      <c r="D108" s="455"/>
      <c r="E108" s="455"/>
      <c r="G108" s="48"/>
      <c r="H108" s="31"/>
      <c r="I108" s="31"/>
      <c r="J108" s="31"/>
      <c r="K108" s="31"/>
      <c r="L108" s="31"/>
      <c r="M108" s="415"/>
      <c r="N108" s="415"/>
    </row>
    <row r="109" spans="1:14" s="402" customFormat="1" ht="15" customHeight="1">
      <c r="A109" s="414"/>
      <c r="B109" s="411"/>
      <c r="C109" s="411"/>
      <c r="D109" s="406"/>
      <c r="E109" s="406"/>
      <c r="G109" s="48"/>
      <c r="H109" s="31"/>
      <c r="I109" s="31"/>
      <c r="J109" s="31"/>
      <c r="K109" s="31"/>
      <c r="L109" s="31"/>
      <c r="M109" s="415"/>
      <c r="N109" s="415"/>
    </row>
    <row r="110" spans="1:16" ht="22.5" customHeight="1">
      <c r="A110" s="1" t="s">
        <v>15</v>
      </c>
      <c r="B110" s="206" t="s">
        <v>131</v>
      </c>
      <c r="C110" s="2"/>
      <c r="J110" s="83"/>
      <c r="L110" s="58"/>
      <c r="N110" s="83"/>
      <c r="P110" s="58"/>
    </row>
    <row r="111" spans="1:17" ht="22.5" customHeight="1">
      <c r="A111" s="1"/>
      <c r="B111" s="139"/>
      <c r="C111" s="139" t="s">
        <v>719</v>
      </c>
      <c r="K111" s="83"/>
      <c r="M111" s="58"/>
      <c r="O111" s="83"/>
      <c r="Q111" s="58"/>
    </row>
    <row r="112" spans="1:17" ht="22.5" customHeight="1">
      <c r="A112" s="1"/>
      <c r="B112" s="139" t="s">
        <v>132</v>
      </c>
      <c r="C112" s="139"/>
      <c r="K112" s="83"/>
      <c r="M112" s="58"/>
      <c r="O112" s="83"/>
      <c r="Q112" s="58"/>
    </row>
    <row r="113" spans="1:17" ht="22.5" customHeight="1">
      <c r="A113" s="1"/>
      <c r="B113" s="139" t="s">
        <v>619</v>
      </c>
      <c r="C113" s="139"/>
      <c r="K113" s="83"/>
      <c r="M113" s="58"/>
      <c r="O113" s="83"/>
      <c r="Q113" s="58"/>
    </row>
    <row r="114" spans="1:17" ht="22.5" customHeight="1">
      <c r="A114" s="1"/>
      <c r="B114" s="139"/>
      <c r="C114" s="65" t="s">
        <v>39</v>
      </c>
      <c r="D114" s="3" t="s">
        <v>607</v>
      </c>
      <c r="K114" s="83"/>
      <c r="M114" s="58"/>
      <c r="O114" s="83"/>
      <c r="Q114" s="58"/>
    </row>
    <row r="115" s="27" customFormat="1" ht="20.25" customHeight="1">
      <c r="D115" s="27" t="s">
        <v>606</v>
      </c>
    </row>
    <row r="116" spans="1:17" ht="22.5" customHeight="1">
      <c r="A116" s="1"/>
      <c r="B116" s="139"/>
      <c r="C116" s="65" t="s">
        <v>40</v>
      </c>
      <c r="D116" s="3" t="s">
        <v>720</v>
      </c>
      <c r="K116" s="83"/>
      <c r="M116" s="58"/>
      <c r="O116" s="83"/>
      <c r="Q116" s="58"/>
    </row>
    <row r="117" spans="1:17" ht="22.5" customHeight="1">
      <c r="A117" s="1"/>
      <c r="D117" s="65" t="s">
        <v>608</v>
      </c>
      <c r="E117" s="3" t="s">
        <v>133</v>
      </c>
      <c r="K117" s="83"/>
      <c r="M117" s="58"/>
      <c r="O117" s="83"/>
      <c r="Q117" s="58"/>
    </row>
    <row r="118" spans="1:17" ht="22.5" customHeight="1">
      <c r="A118" s="1"/>
      <c r="B118" s="139"/>
      <c r="C118" s="139"/>
      <c r="E118" s="139" t="s">
        <v>721</v>
      </c>
      <c r="K118" s="83"/>
      <c r="M118" s="58"/>
      <c r="O118" s="83"/>
      <c r="Q118" s="58"/>
    </row>
    <row r="119" spans="1:17" ht="22.5" customHeight="1">
      <c r="A119" s="1"/>
      <c r="B119" s="139" t="s">
        <v>609</v>
      </c>
      <c r="C119" s="139"/>
      <c r="D119" s="139"/>
      <c r="K119" s="83"/>
      <c r="M119" s="58"/>
      <c r="O119" s="83"/>
      <c r="Q119" s="58"/>
    </row>
    <row r="120" spans="1:17" ht="22.5" customHeight="1">
      <c r="A120" s="1"/>
      <c r="B120" s="139" t="s">
        <v>610</v>
      </c>
      <c r="C120" s="139"/>
      <c r="D120" s="139"/>
      <c r="K120" s="83"/>
      <c r="M120" s="58"/>
      <c r="O120" s="83"/>
      <c r="Q120" s="58"/>
    </row>
    <row r="121" spans="1:17" ht="22.5" customHeight="1">
      <c r="A121" s="1"/>
      <c r="B121" s="139"/>
      <c r="C121" s="139"/>
      <c r="E121" s="139" t="s">
        <v>134</v>
      </c>
      <c r="K121" s="83"/>
      <c r="M121" s="58"/>
      <c r="O121" s="83"/>
      <c r="Q121" s="58"/>
    </row>
    <row r="122" spans="1:17" ht="22.5" customHeight="1">
      <c r="A122" s="1"/>
      <c r="B122" s="139"/>
      <c r="C122" s="139"/>
      <c r="E122" s="139" t="s">
        <v>611</v>
      </c>
      <c r="K122" s="83"/>
      <c r="M122" s="58"/>
      <c r="O122" s="83"/>
      <c r="Q122" s="58"/>
    </row>
    <row r="123" spans="1:17" ht="22.5" customHeight="1">
      <c r="A123" s="1"/>
      <c r="B123" s="139" t="s">
        <v>698</v>
      </c>
      <c r="C123" s="139"/>
      <c r="D123" s="139"/>
      <c r="K123" s="83"/>
      <c r="M123" s="58"/>
      <c r="O123" s="83"/>
      <c r="Q123" s="58"/>
    </row>
    <row r="124" spans="1:17" ht="22.5" customHeight="1">
      <c r="A124" s="1"/>
      <c r="B124" s="139" t="s">
        <v>722</v>
      </c>
      <c r="C124" s="139"/>
      <c r="D124" s="139"/>
      <c r="K124" s="83"/>
      <c r="M124" s="58"/>
      <c r="O124" s="83"/>
      <c r="Q124" s="58"/>
    </row>
    <row r="125" spans="1:17" ht="22.5" customHeight="1">
      <c r="A125" s="1"/>
      <c r="B125" s="139" t="s">
        <v>723</v>
      </c>
      <c r="C125" s="139"/>
      <c r="D125" s="139"/>
      <c r="K125" s="83"/>
      <c r="M125" s="58"/>
      <c r="O125" s="83"/>
      <c r="Q125" s="58"/>
    </row>
    <row r="126" spans="1:17" ht="22.5" customHeight="1">
      <c r="A126" s="1"/>
      <c r="B126" s="139" t="s">
        <v>135</v>
      </c>
      <c r="C126" s="139"/>
      <c r="D126" s="139"/>
      <c r="K126" s="83"/>
      <c r="M126" s="58"/>
      <c r="O126" s="83"/>
      <c r="Q126" s="58"/>
    </row>
    <row r="127" spans="1:17" ht="41.25" customHeight="1">
      <c r="A127" s="1"/>
      <c r="B127" s="139"/>
      <c r="C127" s="139"/>
      <c r="D127" s="139"/>
      <c r="K127" s="83"/>
      <c r="M127" s="58"/>
      <c r="O127" s="83"/>
      <c r="Q127" s="58"/>
    </row>
    <row r="128" spans="14:22" ht="21.75">
      <c r="N128" s="14"/>
      <c r="V128" s="199" t="s">
        <v>691</v>
      </c>
    </row>
    <row r="129" ht="24.75" customHeight="1">
      <c r="A129" s="487" t="s">
        <v>489</v>
      </c>
    </row>
    <row r="130" ht="22.5">
      <c r="A130" s="86"/>
    </row>
    <row r="131" spans="1:16" ht="24" customHeight="1">
      <c r="A131" s="1" t="s">
        <v>15</v>
      </c>
      <c r="B131" s="206" t="s">
        <v>136</v>
      </c>
      <c r="C131" s="2"/>
      <c r="J131" s="83"/>
      <c r="L131" s="58"/>
      <c r="N131" s="83"/>
      <c r="P131" s="58"/>
    </row>
    <row r="132" spans="1:17" ht="24" customHeight="1">
      <c r="A132" s="1"/>
      <c r="B132" s="139"/>
      <c r="C132" s="139"/>
      <c r="E132" s="139" t="s">
        <v>724</v>
      </c>
      <c r="K132" s="83"/>
      <c r="M132" s="58"/>
      <c r="O132" s="83"/>
      <c r="Q132" s="58"/>
    </row>
    <row r="133" spans="1:17" ht="24" customHeight="1">
      <c r="A133" s="1"/>
      <c r="B133" s="139" t="s">
        <v>613</v>
      </c>
      <c r="C133" s="139"/>
      <c r="D133" s="139"/>
      <c r="K133" s="83"/>
      <c r="M133" s="58"/>
      <c r="O133" s="83"/>
      <c r="Q133" s="58"/>
    </row>
    <row r="134" spans="1:17" ht="24" customHeight="1">
      <c r="A134" s="1"/>
      <c r="B134" s="139" t="s">
        <v>725</v>
      </c>
      <c r="C134" s="139"/>
      <c r="D134" s="139"/>
      <c r="K134" s="83"/>
      <c r="M134" s="58"/>
      <c r="O134" s="83"/>
      <c r="Q134" s="58"/>
    </row>
    <row r="135" spans="1:17" ht="24" customHeight="1">
      <c r="A135" s="1"/>
      <c r="B135" s="139" t="s">
        <v>614</v>
      </c>
      <c r="C135" s="139"/>
      <c r="D135" s="139"/>
      <c r="K135" s="83"/>
      <c r="M135" s="58"/>
      <c r="O135" s="83"/>
      <c r="Q135" s="58"/>
    </row>
    <row r="136" spans="1:17" ht="24" customHeight="1">
      <c r="A136" s="1"/>
      <c r="B136" s="139" t="s">
        <v>615</v>
      </c>
      <c r="C136" s="139"/>
      <c r="D136" s="139"/>
      <c r="K136" s="83"/>
      <c r="M136" s="58"/>
      <c r="O136" s="83"/>
      <c r="Q136" s="58"/>
    </row>
    <row r="137" spans="1:17" ht="24" customHeight="1">
      <c r="A137" s="1"/>
      <c r="B137" s="139" t="s">
        <v>699</v>
      </c>
      <c r="C137" s="139"/>
      <c r="D137" s="139"/>
      <c r="K137" s="83"/>
      <c r="M137" s="58"/>
      <c r="O137" s="83"/>
      <c r="Q137" s="58"/>
    </row>
    <row r="138" spans="1:17" ht="24" customHeight="1">
      <c r="A138" s="1"/>
      <c r="B138" s="139" t="s">
        <v>612</v>
      </c>
      <c r="C138" s="139"/>
      <c r="D138" s="139"/>
      <c r="K138" s="83"/>
      <c r="M138" s="58"/>
      <c r="O138" s="83"/>
      <c r="Q138" s="58"/>
    </row>
    <row r="139" spans="1:17" ht="24" customHeight="1">
      <c r="A139" s="1"/>
      <c r="B139" s="139"/>
      <c r="C139" s="139"/>
      <c r="E139" s="139" t="s">
        <v>617</v>
      </c>
      <c r="K139" s="83"/>
      <c r="M139" s="58"/>
      <c r="O139" s="83"/>
      <c r="Q139" s="58"/>
    </row>
    <row r="140" spans="1:17" ht="24" customHeight="1">
      <c r="A140" s="1"/>
      <c r="B140" s="139" t="s">
        <v>616</v>
      </c>
      <c r="C140" s="139"/>
      <c r="D140" s="139"/>
      <c r="K140" s="83"/>
      <c r="M140" s="58"/>
      <c r="O140" s="83"/>
      <c r="Q140" s="58"/>
    </row>
    <row r="141" spans="1:17" ht="24" customHeight="1">
      <c r="A141" s="1"/>
      <c r="B141" s="139"/>
      <c r="C141" s="139"/>
      <c r="E141" s="139" t="s">
        <v>618</v>
      </c>
      <c r="K141" s="83"/>
      <c r="M141" s="58"/>
      <c r="O141" s="83"/>
      <c r="Q141" s="58"/>
    </row>
    <row r="142" spans="1:17" ht="24" customHeight="1">
      <c r="A142" s="1"/>
      <c r="B142" s="139" t="s">
        <v>726</v>
      </c>
      <c r="C142" s="139"/>
      <c r="D142" s="139"/>
      <c r="K142" s="83"/>
      <c r="M142" s="58"/>
      <c r="O142" s="83"/>
      <c r="Q142" s="58"/>
    </row>
    <row r="143" spans="1:17" ht="24" customHeight="1">
      <c r="A143" s="1"/>
      <c r="B143" s="139" t="s">
        <v>701</v>
      </c>
      <c r="C143" s="139"/>
      <c r="D143" s="139"/>
      <c r="K143" s="83"/>
      <c r="M143" s="58"/>
      <c r="O143" s="83"/>
      <c r="Q143" s="58"/>
    </row>
    <row r="144" spans="1:17" ht="24" customHeight="1">
      <c r="A144" s="1"/>
      <c r="B144" s="139" t="s">
        <v>700</v>
      </c>
      <c r="C144" s="139"/>
      <c r="D144" s="139"/>
      <c r="K144" s="83"/>
      <c r="M144" s="58"/>
      <c r="O144" s="83"/>
      <c r="Q144" s="58"/>
    </row>
    <row r="145" spans="1:17" ht="24" customHeight="1">
      <c r="A145" s="1"/>
      <c r="B145" s="139"/>
      <c r="C145" s="139"/>
      <c r="E145" s="139" t="s">
        <v>727</v>
      </c>
      <c r="K145" s="83"/>
      <c r="M145" s="58"/>
      <c r="O145" s="83"/>
      <c r="Q145" s="58"/>
    </row>
    <row r="146" spans="1:17" ht="24" customHeight="1">
      <c r="A146" s="1"/>
      <c r="B146" s="139" t="s">
        <v>621</v>
      </c>
      <c r="C146" s="139"/>
      <c r="D146" s="139"/>
      <c r="K146" s="83"/>
      <c r="M146" s="58"/>
      <c r="O146" s="83"/>
      <c r="Q146" s="58"/>
    </row>
    <row r="147" spans="1:17" ht="24" customHeight="1">
      <c r="A147" s="1"/>
      <c r="B147" s="139" t="s">
        <v>620</v>
      </c>
      <c r="C147" s="139"/>
      <c r="D147" s="139"/>
      <c r="K147" s="83"/>
      <c r="M147" s="58"/>
      <c r="O147" s="83"/>
      <c r="Q147" s="58"/>
    </row>
    <row r="148" spans="1:17" ht="24" customHeight="1">
      <c r="A148" s="1"/>
      <c r="D148" s="65" t="s">
        <v>622</v>
      </c>
      <c r="E148" s="139" t="s">
        <v>101</v>
      </c>
      <c r="K148" s="83"/>
      <c r="M148" s="58"/>
      <c r="O148" s="83"/>
      <c r="Q148" s="58"/>
    </row>
    <row r="149" spans="1:17" ht="24" customHeight="1">
      <c r="A149" s="1"/>
      <c r="E149" s="139" t="s">
        <v>728</v>
      </c>
      <c r="K149" s="83"/>
      <c r="M149" s="58"/>
      <c r="O149" s="83"/>
      <c r="Q149" s="58"/>
    </row>
    <row r="150" spans="1:17" ht="24" customHeight="1">
      <c r="A150" s="1"/>
      <c r="B150" s="139" t="s">
        <v>623</v>
      </c>
      <c r="K150" s="83"/>
      <c r="M150" s="58"/>
      <c r="O150" s="83"/>
      <c r="Q150" s="58"/>
    </row>
    <row r="151" spans="1:17" ht="24" customHeight="1">
      <c r="A151" s="1"/>
      <c r="B151" s="139" t="s">
        <v>702</v>
      </c>
      <c r="K151" s="83"/>
      <c r="M151" s="58"/>
      <c r="O151" s="83"/>
      <c r="Q151" s="58"/>
    </row>
    <row r="152" spans="1:17" ht="24" customHeight="1">
      <c r="A152" s="1"/>
      <c r="B152" s="139" t="s">
        <v>137</v>
      </c>
      <c r="K152" s="83"/>
      <c r="M152" s="58"/>
      <c r="O152" s="83"/>
      <c r="Q152" s="58"/>
    </row>
    <row r="153" spans="1:17" ht="22.5" customHeight="1">
      <c r="A153" s="1"/>
      <c r="B153" s="139"/>
      <c r="K153" s="83"/>
      <c r="M153" s="58"/>
      <c r="O153" s="83"/>
      <c r="Q153" s="58"/>
    </row>
    <row r="154" spans="1:17" ht="22.5" customHeight="1">
      <c r="A154" s="1"/>
      <c r="B154" s="139"/>
      <c r="K154" s="83"/>
      <c r="M154" s="58"/>
      <c r="O154" s="83"/>
      <c r="Q154" s="58"/>
    </row>
    <row r="155" spans="1:17" ht="22.5" customHeight="1">
      <c r="A155" s="1"/>
      <c r="B155" s="139"/>
      <c r="K155" s="83"/>
      <c r="M155" s="58"/>
      <c r="O155" s="83"/>
      <c r="Q155" s="58"/>
    </row>
    <row r="156" spans="1:17" ht="22.5" customHeight="1">
      <c r="A156" s="1"/>
      <c r="B156" s="139"/>
      <c r="K156" s="83"/>
      <c r="M156" s="58"/>
      <c r="O156" s="83"/>
      <c r="Q156" s="58"/>
    </row>
    <row r="157" spans="1:17" ht="22.5" customHeight="1">
      <c r="A157" s="1"/>
      <c r="B157" s="139"/>
      <c r="K157" s="83"/>
      <c r="M157" s="58"/>
      <c r="O157" s="83"/>
      <c r="Q157" s="58"/>
    </row>
    <row r="158" spans="1:17" ht="22.5" customHeight="1">
      <c r="A158" s="1"/>
      <c r="B158" s="139"/>
      <c r="K158" s="83"/>
      <c r="M158" s="58"/>
      <c r="O158" s="83"/>
      <c r="Q158" s="58"/>
    </row>
    <row r="159" spans="1:17" ht="22.5" customHeight="1">
      <c r="A159" s="1"/>
      <c r="B159" s="139"/>
      <c r="K159" s="83"/>
      <c r="M159" s="58"/>
      <c r="O159" s="83"/>
      <c r="Q159" s="58"/>
    </row>
    <row r="160" spans="1:17" ht="22.5" customHeight="1">
      <c r="A160" s="1"/>
      <c r="B160" s="139"/>
      <c r="K160" s="83"/>
      <c r="M160" s="58"/>
      <c r="O160" s="83"/>
      <c r="Q160" s="58"/>
    </row>
    <row r="161" spans="1:17" ht="22.5" customHeight="1">
      <c r="A161" s="1"/>
      <c r="B161" s="139"/>
      <c r="K161" s="83"/>
      <c r="M161" s="58"/>
      <c r="O161" s="83"/>
      <c r="Q161" s="58"/>
    </row>
    <row r="162" spans="1:17" ht="22.5" customHeight="1">
      <c r="A162" s="1"/>
      <c r="B162" s="139"/>
      <c r="K162" s="83"/>
      <c r="M162" s="58"/>
      <c r="O162" s="83"/>
      <c r="Q162" s="58"/>
    </row>
    <row r="163" spans="1:17" ht="22.5" customHeight="1">
      <c r="A163" s="1"/>
      <c r="B163" s="139"/>
      <c r="K163" s="83"/>
      <c r="M163" s="58"/>
      <c r="O163" s="83"/>
      <c r="Q163" s="58"/>
    </row>
    <row r="164" spans="1:17" ht="22.5" customHeight="1">
      <c r="A164" s="1"/>
      <c r="B164" s="139"/>
      <c r="K164" s="83"/>
      <c r="M164" s="58"/>
      <c r="O164" s="83"/>
      <c r="Q164" s="58"/>
    </row>
    <row r="165" spans="1:17" ht="4.5" customHeight="1">
      <c r="A165" s="1"/>
      <c r="B165" s="139"/>
      <c r="K165" s="83"/>
      <c r="M165" s="58"/>
      <c r="O165" s="83"/>
      <c r="Q165" s="58"/>
    </row>
    <row r="166" spans="1:17" ht="4.5" customHeight="1">
      <c r="A166" s="1"/>
      <c r="K166" s="83"/>
      <c r="M166" s="58"/>
      <c r="O166" s="83"/>
      <c r="Q166" s="58"/>
    </row>
    <row r="167" spans="1:22" s="4" customFormat="1" ht="21.75">
      <c r="A167" s="789"/>
      <c r="B167" s="789"/>
      <c r="C167" s="789"/>
      <c r="D167" s="789"/>
      <c r="E167" s="789"/>
      <c r="F167" s="789"/>
      <c r="G167" s="789"/>
      <c r="H167" s="789"/>
      <c r="I167" s="789"/>
      <c r="J167" s="789"/>
      <c r="K167" s="789"/>
      <c r="L167" s="789"/>
      <c r="M167" s="789"/>
      <c r="N167" s="789"/>
      <c r="O167" s="789"/>
      <c r="P167" s="789"/>
      <c r="Q167" s="789"/>
      <c r="R167" s="789"/>
      <c r="S167" s="789"/>
      <c r="T167" s="789"/>
      <c r="U167" s="789"/>
      <c r="V167" s="789"/>
    </row>
    <row r="168" spans="14:22" ht="21.75">
      <c r="N168" s="14"/>
      <c r="V168" s="199" t="s">
        <v>687</v>
      </c>
    </row>
  </sheetData>
  <sheetProtection/>
  <mergeCells count="9">
    <mergeCell ref="P5:R5"/>
    <mergeCell ref="T5:V5"/>
    <mergeCell ref="A167:V167"/>
    <mergeCell ref="L6:N6"/>
    <mergeCell ref="P6:R6"/>
    <mergeCell ref="T6:V6"/>
    <mergeCell ref="L7:N7"/>
    <mergeCell ref="P7:R7"/>
    <mergeCell ref="T7:V7"/>
  </mergeCells>
  <printOptions/>
  <pageMargins left="0.8661417322834646" right="0.11811023622047245" top="0.5905511811023623" bottom="0.1968503937007874" header="0.5118110236220472" footer="0.1574803149606299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8"/>
  <sheetViews>
    <sheetView zoomScaleSheetLayoutView="120" zoomScalePageLayoutView="130" workbookViewId="0" topLeftCell="A64">
      <selection activeCell="Q68" sqref="Q68"/>
    </sheetView>
  </sheetViews>
  <sheetFormatPr defaultColWidth="9.140625" defaultRowHeight="21.75" customHeight="1"/>
  <cols>
    <col min="1" max="1" width="2.57421875" style="139" customWidth="1"/>
    <col min="2" max="2" width="3.140625" style="139" customWidth="1"/>
    <col min="3" max="3" width="3.7109375" style="139" customWidth="1"/>
    <col min="4" max="4" width="2.7109375" style="139" customWidth="1"/>
    <col min="5" max="5" width="16.8515625" style="139" customWidth="1"/>
    <col min="6" max="6" width="2.8515625" style="139" customWidth="1"/>
    <col min="7" max="7" width="6.7109375" style="139" customWidth="1"/>
    <col min="8" max="8" width="0.42578125" style="139" customWidth="1"/>
    <col min="9" max="9" width="19.8515625" style="139" customWidth="1"/>
    <col min="10" max="10" width="0.5625" style="139" customWidth="1"/>
    <col min="11" max="11" width="9.421875" style="139" customWidth="1"/>
    <col min="12" max="12" width="0.5625" style="139" customWidth="1"/>
    <col min="13" max="13" width="10.7109375" style="139" customWidth="1"/>
    <col min="14" max="14" width="0.5625" style="139" customWidth="1"/>
    <col min="15" max="15" width="10.7109375" style="139" customWidth="1"/>
    <col min="16" max="16" width="0.5625" style="139" customWidth="1"/>
    <col min="17" max="17" width="10.7109375" style="139" customWidth="1"/>
    <col min="18" max="18" width="2.421875" style="139" customWidth="1"/>
    <col min="19" max="16384" width="9.140625" style="139" customWidth="1"/>
  </cols>
  <sheetData>
    <row r="1" ht="22.5" customHeight="1">
      <c r="A1" s="487" t="s">
        <v>489</v>
      </c>
    </row>
    <row r="2" ht="22.5" customHeight="1">
      <c r="A2" s="140"/>
    </row>
    <row r="3" spans="1:15" ht="22.5" customHeight="1">
      <c r="A3" s="192" t="s">
        <v>20</v>
      </c>
      <c r="B3" s="206" t="s">
        <v>138</v>
      </c>
      <c r="M3" s="205"/>
      <c r="O3" s="207"/>
    </row>
    <row r="4" spans="1:19" s="188" customFormat="1" ht="22.5" customHeight="1">
      <c r="A4" s="192"/>
      <c r="B4" s="155"/>
      <c r="C4" s="155" t="s">
        <v>443</v>
      </c>
      <c r="D4" s="155"/>
      <c r="E4" s="208"/>
      <c r="F4" s="195"/>
      <c r="K4" s="209"/>
      <c r="L4" s="209"/>
      <c r="M4" s="209"/>
      <c r="N4" s="209"/>
      <c r="O4" s="209"/>
      <c r="P4" s="209"/>
      <c r="Q4" s="209"/>
      <c r="S4" s="210"/>
    </row>
    <row r="5" spans="1:19" s="188" customFormat="1" ht="22.5" customHeight="1">
      <c r="A5" s="192"/>
      <c r="B5" s="155" t="s">
        <v>444</v>
      </c>
      <c r="C5" s="155"/>
      <c r="D5" s="155"/>
      <c r="E5" s="208"/>
      <c r="F5" s="195"/>
      <c r="K5" s="209"/>
      <c r="L5" s="209"/>
      <c r="M5" s="209"/>
      <c r="N5" s="209"/>
      <c r="O5" s="209"/>
      <c r="P5" s="209"/>
      <c r="Q5" s="209"/>
      <c r="S5" s="210"/>
    </row>
    <row r="6" spans="1:19" s="188" customFormat="1" ht="22.5" customHeight="1">
      <c r="A6" s="192"/>
      <c r="B6" s="155" t="s">
        <v>139</v>
      </c>
      <c r="C6" s="155"/>
      <c r="D6" s="155"/>
      <c r="E6" s="208"/>
      <c r="F6" s="195"/>
      <c r="K6" s="209"/>
      <c r="L6" s="209"/>
      <c r="M6" s="209"/>
      <c r="N6" s="209"/>
      <c r="O6" s="209"/>
      <c r="P6" s="209"/>
      <c r="Q6" s="209"/>
      <c r="S6" s="210"/>
    </row>
    <row r="7" spans="6:17" ht="22.5" customHeight="1">
      <c r="F7" s="168"/>
      <c r="G7" s="168"/>
      <c r="H7" s="168"/>
      <c r="I7" s="168"/>
      <c r="J7" s="168"/>
      <c r="K7" s="168"/>
      <c r="L7" s="211"/>
      <c r="N7" s="212"/>
      <c r="O7" s="791"/>
      <c r="P7" s="791"/>
      <c r="Q7" s="791"/>
    </row>
    <row r="8" spans="6:17" ht="20.25" customHeight="1">
      <c r="F8" s="792"/>
      <c r="G8" s="792"/>
      <c r="H8" s="214"/>
      <c r="I8" s="215" t="s">
        <v>141</v>
      </c>
      <c r="J8" s="215"/>
      <c r="K8" s="215"/>
      <c r="L8" s="215"/>
      <c r="M8" s="215"/>
      <c r="N8" s="216"/>
      <c r="O8" s="217" t="s">
        <v>144</v>
      </c>
      <c r="P8" s="217"/>
      <c r="Q8" s="217"/>
    </row>
    <row r="9" spans="6:17" ht="20.25" customHeight="1">
      <c r="F9" s="793" t="s">
        <v>140</v>
      </c>
      <c r="G9" s="793"/>
      <c r="H9" s="218"/>
      <c r="I9" s="219" t="s">
        <v>142</v>
      </c>
      <c r="J9" s="219"/>
      <c r="K9" s="219"/>
      <c r="L9" s="220"/>
      <c r="M9" s="221" t="s">
        <v>143</v>
      </c>
      <c r="N9" s="222"/>
      <c r="O9" s="501" t="s">
        <v>555</v>
      </c>
      <c r="P9" s="223"/>
      <c r="Q9" s="337" t="s">
        <v>145</v>
      </c>
    </row>
    <row r="10" spans="2:17" ht="20.25" customHeight="1">
      <c r="B10" s="68" t="s">
        <v>146</v>
      </c>
      <c r="F10" s="213"/>
      <c r="G10" s="213"/>
      <c r="H10" s="218"/>
      <c r="I10" s="224"/>
      <c r="J10" s="224"/>
      <c r="K10" s="224"/>
      <c r="L10" s="220"/>
      <c r="M10" s="213"/>
      <c r="N10" s="222"/>
      <c r="O10" s="225"/>
      <c r="P10" s="226"/>
      <c r="Q10" s="225"/>
    </row>
    <row r="11" spans="1:17" ht="20.25" customHeight="1">
      <c r="A11" s="455"/>
      <c r="B11" s="226" t="s">
        <v>147</v>
      </c>
      <c r="F11" s="139" t="s">
        <v>26</v>
      </c>
      <c r="G11" s="459">
        <v>1</v>
      </c>
      <c r="I11" s="218" t="s">
        <v>172</v>
      </c>
      <c r="J11" s="218"/>
      <c r="K11" s="214"/>
      <c r="M11" s="228" t="s">
        <v>178</v>
      </c>
      <c r="O11" s="228" t="s">
        <v>2</v>
      </c>
      <c r="Q11" s="229">
        <v>99.3</v>
      </c>
    </row>
    <row r="12" spans="1:17" ht="20.25" customHeight="1">
      <c r="A12" s="455"/>
      <c r="B12" s="226" t="s">
        <v>148</v>
      </c>
      <c r="F12" s="139" t="s">
        <v>26</v>
      </c>
      <c r="G12" s="459">
        <v>1</v>
      </c>
      <c r="I12" s="218" t="s">
        <v>172</v>
      </c>
      <c r="J12" s="218"/>
      <c r="K12" s="214"/>
      <c r="M12" s="228" t="s">
        <v>178</v>
      </c>
      <c r="O12" s="228" t="s">
        <v>2</v>
      </c>
      <c r="Q12" s="229">
        <v>99.3</v>
      </c>
    </row>
    <row r="13" spans="1:17" ht="20.25" customHeight="1">
      <c r="A13" s="455"/>
      <c r="B13" s="226" t="s">
        <v>149</v>
      </c>
      <c r="F13" s="139" t="s">
        <v>24</v>
      </c>
      <c r="G13" s="459">
        <v>1</v>
      </c>
      <c r="I13" s="218" t="s">
        <v>172</v>
      </c>
      <c r="J13" s="218"/>
      <c r="K13" s="214"/>
      <c r="M13" s="228" t="s">
        <v>178</v>
      </c>
      <c r="O13" s="228" t="s">
        <v>2</v>
      </c>
      <c r="Q13" s="229">
        <v>99.3</v>
      </c>
    </row>
    <row r="14" spans="1:17" s="230" customFormat="1" ht="20.25" customHeight="1">
      <c r="A14" s="456"/>
      <c r="B14" s="226" t="s">
        <v>150</v>
      </c>
      <c r="G14" s="456">
        <v>1</v>
      </c>
      <c r="I14" s="218" t="s">
        <v>173</v>
      </c>
      <c r="J14" s="231"/>
      <c r="K14" s="231"/>
      <c r="M14" s="228" t="s">
        <v>178</v>
      </c>
      <c r="O14" s="229">
        <v>98.33</v>
      </c>
      <c r="P14" s="229"/>
      <c r="Q14" s="229">
        <v>98.33</v>
      </c>
    </row>
    <row r="15" spans="1:17" ht="20.25" customHeight="1">
      <c r="A15" s="455"/>
      <c r="B15" s="226" t="s">
        <v>151</v>
      </c>
      <c r="F15" s="220"/>
      <c r="G15" s="459">
        <v>1</v>
      </c>
      <c r="I15" s="218" t="s">
        <v>173</v>
      </c>
      <c r="J15" s="218"/>
      <c r="K15" s="214"/>
      <c r="M15" s="228" t="s">
        <v>178</v>
      </c>
      <c r="O15" s="229">
        <v>99.05</v>
      </c>
      <c r="P15" s="229"/>
      <c r="Q15" s="229">
        <v>99.05</v>
      </c>
    </row>
    <row r="16" spans="1:17" ht="20.25" customHeight="1">
      <c r="A16" s="455"/>
      <c r="B16" s="226" t="s">
        <v>152</v>
      </c>
      <c r="F16" s="220"/>
      <c r="G16" s="459">
        <v>1</v>
      </c>
      <c r="I16" s="218" t="s">
        <v>173</v>
      </c>
      <c r="J16" s="218"/>
      <c r="K16" s="214"/>
      <c r="M16" s="228" t="s">
        <v>178</v>
      </c>
      <c r="O16" s="229">
        <v>99.99</v>
      </c>
      <c r="P16" s="229"/>
      <c r="Q16" s="229">
        <v>99.99</v>
      </c>
    </row>
    <row r="17" spans="1:17" ht="20.25" customHeight="1">
      <c r="A17" s="457"/>
      <c r="B17" s="233" t="s">
        <v>153</v>
      </c>
      <c r="C17" s="232"/>
      <c r="D17" s="232"/>
      <c r="E17" s="232"/>
      <c r="F17" s="234"/>
      <c r="G17" s="460"/>
      <c r="H17" s="232"/>
      <c r="I17" s="794" t="s">
        <v>173</v>
      </c>
      <c r="J17" s="794"/>
      <c r="K17" s="794"/>
      <c r="L17" s="232"/>
      <c r="M17" s="236" t="s">
        <v>178</v>
      </c>
      <c r="N17" s="232"/>
      <c r="O17" s="237">
        <v>99.99</v>
      </c>
      <c r="P17" s="237"/>
      <c r="Q17" s="237">
        <v>99.99</v>
      </c>
    </row>
    <row r="18" spans="1:17" ht="20.25" customHeight="1">
      <c r="A18" s="455"/>
      <c r="B18" s="226" t="s">
        <v>624</v>
      </c>
      <c r="F18" s="220"/>
      <c r="G18" s="459">
        <v>1</v>
      </c>
      <c r="I18" s="218" t="s">
        <v>173</v>
      </c>
      <c r="J18" s="218"/>
      <c r="K18" s="214"/>
      <c r="M18" s="228" t="s">
        <v>178</v>
      </c>
      <c r="O18" s="229">
        <v>99.99</v>
      </c>
      <c r="P18" s="229"/>
      <c r="Q18" s="228" t="s">
        <v>2</v>
      </c>
    </row>
    <row r="19" spans="2:17" ht="20.25" customHeight="1">
      <c r="B19" s="68" t="s">
        <v>154</v>
      </c>
      <c r="F19" s="220"/>
      <c r="G19" s="459"/>
      <c r="I19" s="218"/>
      <c r="J19" s="218"/>
      <c r="K19" s="214"/>
      <c r="M19" s="228"/>
      <c r="O19" s="229"/>
      <c r="P19" s="229"/>
      <c r="Q19" s="229"/>
    </row>
    <row r="20" spans="1:17" ht="20.25" customHeight="1">
      <c r="A20" s="455"/>
      <c r="B20" s="226" t="s">
        <v>155</v>
      </c>
      <c r="G20" s="459">
        <v>2</v>
      </c>
      <c r="I20" s="218" t="s">
        <v>173</v>
      </c>
      <c r="J20" s="218"/>
      <c r="K20" s="214"/>
      <c r="M20" s="228" t="s">
        <v>178</v>
      </c>
      <c r="O20" s="228">
        <v>98.13</v>
      </c>
      <c r="Q20" s="228">
        <v>98.13</v>
      </c>
    </row>
    <row r="21" spans="2:17" ht="20.25" customHeight="1">
      <c r="B21" s="68" t="s">
        <v>156</v>
      </c>
      <c r="G21" s="459"/>
      <c r="I21" s="218"/>
      <c r="J21" s="218"/>
      <c r="K21" s="214"/>
      <c r="M21" s="228"/>
      <c r="O21" s="228"/>
      <c r="Q21" s="228"/>
    </row>
    <row r="22" spans="1:17" ht="20.25" customHeight="1">
      <c r="A22" s="455"/>
      <c r="B22" s="226" t="s">
        <v>157</v>
      </c>
      <c r="F22" s="220"/>
      <c r="G22" s="459">
        <v>3</v>
      </c>
      <c r="I22" s="218" t="s">
        <v>172</v>
      </c>
      <c r="J22" s="218"/>
      <c r="K22" s="214"/>
      <c r="M22" s="228" t="s">
        <v>178</v>
      </c>
      <c r="O22" s="228" t="s">
        <v>2</v>
      </c>
      <c r="Q22" s="228" t="s">
        <v>2</v>
      </c>
    </row>
    <row r="23" spans="1:17" ht="20.25" customHeight="1">
      <c r="A23" s="455"/>
      <c r="B23" s="226" t="s">
        <v>158</v>
      </c>
      <c r="F23" s="220"/>
      <c r="G23" s="459">
        <v>3</v>
      </c>
      <c r="I23" s="218" t="s">
        <v>172</v>
      </c>
      <c r="J23" s="218"/>
      <c r="K23" s="214"/>
      <c r="M23" s="228" t="s">
        <v>178</v>
      </c>
      <c r="O23" s="228" t="s">
        <v>2</v>
      </c>
      <c r="Q23" s="228" t="s">
        <v>2</v>
      </c>
    </row>
    <row r="24" spans="1:17" ht="20.25" customHeight="1">
      <c r="A24" s="455"/>
      <c r="B24" s="226" t="s">
        <v>159</v>
      </c>
      <c r="F24" s="220"/>
      <c r="G24" s="459">
        <v>3</v>
      </c>
      <c r="I24" s="218" t="s">
        <v>172</v>
      </c>
      <c r="J24" s="218"/>
      <c r="K24" s="214"/>
      <c r="M24" s="228" t="s">
        <v>178</v>
      </c>
      <c r="O24" s="228" t="s">
        <v>2</v>
      </c>
      <c r="Q24" s="228" t="s">
        <v>2</v>
      </c>
    </row>
    <row r="25" spans="1:17" ht="20.25" customHeight="1">
      <c r="A25" s="455"/>
      <c r="B25" s="226" t="s">
        <v>160</v>
      </c>
      <c r="F25" s="220"/>
      <c r="G25" s="459">
        <v>3</v>
      </c>
      <c r="I25" s="218" t="s">
        <v>172</v>
      </c>
      <c r="J25" s="218"/>
      <c r="K25" s="214"/>
      <c r="M25" s="228" t="s">
        <v>178</v>
      </c>
      <c r="O25" s="228" t="s">
        <v>2</v>
      </c>
      <c r="Q25" s="228" t="s">
        <v>2</v>
      </c>
    </row>
    <row r="26" spans="1:17" ht="20.25" customHeight="1">
      <c r="A26" s="455"/>
      <c r="B26" s="226" t="s">
        <v>161</v>
      </c>
      <c r="F26" s="220"/>
      <c r="G26" s="459">
        <v>3</v>
      </c>
      <c r="I26" s="218" t="s">
        <v>172</v>
      </c>
      <c r="J26" s="218"/>
      <c r="K26" s="214"/>
      <c r="M26" s="228" t="s">
        <v>178</v>
      </c>
      <c r="O26" s="228" t="s">
        <v>2</v>
      </c>
      <c r="Q26" s="228" t="s">
        <v>2</v>
      </c>
    </row>
    <row r="27" spans="1:17" ht="20.25" customHeight="1">
      <c r="A27" s="455"/>
      <c r="B27" s="226" t="s">
        <v>162</v>
      </c>
      <c r="F27" s="220"/>
      <c r="G27" s="459">
        <v>3</v>
      </c>
      <c r="I27" s="218" t="s">
        <v>172</v>
      </c>
      <c r="J27" s="218"/>
      <c r="K27" s="214"/>
      <c r="M27" s="228" t="s">
        <v>178</v>
      </c>
      <c r="O27" s="228" t="s">
        <v>2</v>
      </c>
      <c r="Q27" s="228" t="s">
        <v>2</v>
      </c>
    </row>
    <row r="28" spans="1:17" ht="20.25" customHeight="1">
      <c r="A28" s="455"/>
      <c r="B28" s="226" t="s">
        <v>163</v>
      </c>
      <c r="F28" s="220"/>
      <c r="G28" s="459">
        <v>3</v>
      </c>
      <c r="I28" s="218" t="s">
        <v>172</v>
      </c>
      <c r="J28" s="218"/>
      <c r="K28" s="214"/>
      <c r="M28" s="228" t="s">
        <v>178</v>
      </c>
      <c r="O28" s="228" t="s">
        <v>2</v>
      </c>
      <c r="Q28" s="228" t="s">
        <v>2</v>
      </c>
    </row>
    <row r="29" spans="1:17" ht="20.25" customHeight="1">
      <c r="A29" s="455"/>
      <c r="B29" s="226" t="s">
        <v>164</v>
      </c>
      <c r="F29" s="220"/>
      <c r="G29" s="459">
        <v>3</v>
      </c>
      <c r="I29" s="218" t="s">
        <v>172</v>
      </c>
      <c r="J29" s="218"/>
      <c r="K29" s="214"/>
      <c r="M29" s="228" t="s">
        <v>178</v>
      </c>
      <c r="O29" s="228" t="s">
        <v>2</v>
      </c>
      <c r="Q29" s="228" t="s">
        <v>2</v>
      </c>
    </row>
    <row r="30" spans="2:17" s="220" customFormat="1" ht="20.25" customHeight="1">
      <c r="B30" s="226" t="s">
        <v>165</v>
      </c>
      <c r="G30" s="459">
        <v>3</v>
      </c>
      <c r="I30" s="218" t="s">
        <v>172</v>
      </c>
      <c r="J30" s="218"/>
      <c r="K30" s="218"/>
      <c r="M30" s="228" t="s">
        <v>178</v>
      </c>
      <c r="O30" s="228" t="s">
        <v>2</v>
      </c>
      <c r="Q30" s="228" t="s">
        <v>2</v>
      </c>
    </row>
    <row r="31" spans="1:17" s="220" customFormat="1" ht="20.25" customHeight="1">
      <c r="A31" s="228"/>
      <c r="B31" s="226" t="s">
        <v>166</v>
      </c>
      <c r="G31" s="459">
        <v>3</v>
      </c>
      <c r="I31" s="218" t="s">
        <v>172</v>
      </c>
      <c r="J31" s="218"/>
      <c r="K31" s="218"/>
      <c r="M31" s="228" t="s">
        <v>178</v>
      </c>
      <c r="O31" s="228" t="s">
        <v>2</v>
      </c>
      <c r="Q31" s="228" t="s">
        <v>2</v>
      </c>
    </row>
    <row r="32" spans="2:17" s="220" customFormat="1" ht="20.25" customHeight="1">
      <c r="B32" s="502" t="s">
        <v>167</v>
      </c>
      <c r="C32" s="234"/>
      <c r="D32" s="234"/>
      <c r="E32" s="234"/>
      <c r="F32" s="234"/>
      <c r="G32" s="460">
        <v>3</v>
      </c>
      <c r="I32" s="218" t="s">
        <v>174</v>
      </c>
      <c r="J32" s="218"/>
      <c r="K32" s="218"/>
      <c r="M32" s="228" t="s">
        <v>178</v>
      </c>
      <c r="N32" s="234"/>
      <c r="O32" s="236" t="s">
        <v>2</v>
      </c>
      <c r="P32" s="234"/>
      <c r="Q32" s="236" t="s">
        <v>2</v>
      </c>
    </row>
    <row r="33" spans="2:17" s="220" customFormat="1" ht="20.25" customHeight="1">
      <c r="B33" s="226" t="s">
        <v>168</v>
      </c>
      <c r="G33" s="459">
        <v>3</v>
      </c>
      <c r="I33" s="218" t="s">
        <v>175</v>
      </c>
      <c r="J33" s="218"/>
      <c r="K33" s="218"/>
      <c r="M33" s="228" t="s">
        <v>178</v>
      </c>
      <c r="O33" s="228" t="s">
        <v>2</v>
      </c>
      <c r="Q33" s="228" t="s">
        <v>2</v>
      </c>
    </row>
    <row r="34" spans="2:17" s="220" customFormat="1" ht="20.25" customHeight="1">
      <c r="B34" s="233" t="s">
        <v>169</v>
      </c>
      <c r="G34" s="460">
        <v>3</v>
      </c>
      <c r="I34" s="504" t="s">
        <v>176</v>
      </c>
      <c r="J34" s="218"/>
      <c r="K34" s="218"/>
      <c r="M34" s="228" t="s">
        <v>178</v>
      </c>
      <c r="N34" s="234"/>
      <c r="O34" s="236" t="s">
        <v>2</v>
      </c>
      <c r="P34" s="234"/>
      <c r="Q34" s="236" t="s">
        <v>2</v>
      </c>
    </row>
    <row r="35" spans="2:17" s="220" customFormat="1" ht="20.25" customHeight="1">
      <c r="B35" s="458"/>
      <c r="G35" s="460"/>
      <c r="I35" s="797" t="s">
        <v>177</v>
      </c>
      <c r="J35" s="797"/>
      <c r="K35" s="797"/>
      <c r="M35" s="236"/>
      <c r="N35" s="234"/>
      <c r="O35" s="236"/>
      <c r="P35" s="234"/>
      <c r="Q35" s="236"/>
    </row>
    <row r="36" spans="2:17" s="220" customFormat="1" ht="20.25" customHeight="1">
      <c r="B36" s="233" t="s">
        <v>516</v>
      </c>
      <c r="G36" s="460">
        <v>3</v>
      </c>
      <c r="I36" s="797" t="s">
        <v>763</v>
      </c>
      <c r="J36" s="797"/>
      <c r="K36" s="797"/>
      <c r="M36" s="236" t="s">
        <v>178</v>
      </c>
      <c r="N36" s="234"/>
      <c r="O36" s="236">
        <v>99.99</v>
      </c>
      <c r="P36" s="234"/>
      <c r="Q36" s="236">
        <v>99.99</v>
      </c>
    </row>
    <row r="37" spans="2:17" ht="22.5" customHeight="1">
      <c r="B37" s="68" t="s">
        <v>170</v>
      </c>
      <c r="G37" s="459"/>
      <c r="I37" s="218"/>
      <c r="J37" s="218"/>
      <c r="K37" s="214"/>
      <c r="M37" s="228"/>
      <c r="O37" s="228"/>
      <c r="Q37" s="228"/>
    </row>
    <row r="38" spans="2:17" ht="22.5" customHeight="1">
      <c r="B38" s="226" t="s">
        <v>171</v>
      </c>
      <c r="G38" s="459">
        <v>4</v>
      </c>
      <c r="I38" s="218"/>
      <c r="J38" s="228" t="s">
        <v>2</v>
      </c>
      <c r="K38" s="214"/>
      <c r="M38" s="228" t="s">
        <v>2</v>
      </c>
      <c r="O38" s="228" t="s">
        <v>2</v>
      </c>
      <c r="Q38" s="228" t="s">
        <v>2</v>
      </c>
    </row>
    <row r="39" spans="2:17" ht="10.5" customHeight="1">
      <c r="B39" s="226"/>
      <c r="G39" s="459"/>
      <c r="I39" s="218"/>
      <c r="J39" s="228"/>
      <c r="K39" s="214"/>
      <c r="M39" s="228"/>
      <c r="O39" s="228"/>
      <c r="Q39" s="228"/>
    </row>
    <row r="40" spans="2:17" ht="22.5" customHeight="1">
      <c r="B40" s="233"/>
      <c r="C40" s="87" t="s">
        <v>591</v>
      </c>
      <c r="D40" s="87"/>
      <c r="E40" s="232"/>
      <c r="F40" s="232"/>
      <c r="G40" s="235"/>
      <c r="I40" s="238"/>
      <c r="J40" s="218"/>
      <c r="K40" s="214"/>
      <c r="M40" s="236"/>
      <c r="N40" s="232"/>
      <c r="O40" s="236"/>
      <c r="P40" s="232"/>
      <c r="Q40" s="236"/>
    </row>
    <row r="41" spans="2:17" ht="22.5" customHeight="1">
      <c r="B41" s="233"/>
      <c r="C41" s="87" t="s">
        <v>592</v>
      </c>
      <c r="D41" s="87"/>
      <c r="E41" s="232"/>
      <c r="F41" s="232"/>
      <c r="G41" s="235"/>
      <c r="I41" s="238"/>
      <c r="J41" s="218"/>
      <c r="K41" s="214"/>
      <c r="M41" s="236"/>
      <c r="N41" s="232"/>
      <c r="O41" s="236"/>
      <c r="P41" s="232"/>
      <c r="Q41" s="236"/>
    </row>
    <row r="42" spans="2:17" ht="20.25" customHeight="1">
      <c r="B42" s="226"/>
      <c r="F42" s="220"/>
      <c r="G42" s="227"/>
      <c r="I42" s="218"/>
      <c r="J42" s="218"/>
      <c r="K42" s="214"/>
      <c r="M42" s="228"/>
      <c r="O42" s="228"/>
      <c r="Q42" s="228"/>
    </row>
    <row r="43" spans="1:17" s="173" customFormat="1" ht="9" customHeight="1">
      <c r="A43" s="197"/>
      <c r="B43" s="204"/>
      <c r="C43" s="197"/>
      <c r="D43" s="197"/>
      <c r="E43" s="197"/>
      <c r="F43" s="197"/>
      <c r="G43" s="197"/>
      <c r="H43" s="197"/>
      <c r="I43" s="197"/>
      <c r="J43" s="197"/>
      <c r="K43" s="204"/>
      <c r="L43" s="197"/>
      <c r="M43" s="197"/>
      <c r="N43" s="197"/>
      <c r="O43" s="197"/>
      <c r="P43" s="197"/>
      <c r="Q43" s="197"/>
    </row>
    <row r="44" spans="1:17" s="141" customFormat="1" ht="22.5" customHeight="1">
      <c r="A44" s="239"/>
      <c r="Q44" s="199" t="s">
        <v>688</v>
      </c>
    </row>
    <row r="45" ht="22.5" customHeight="1">
      <c r="A45" s="487" t="s">
        <v>489</v>
      </c>
    </row>
    <row r="46" ht="22.5">
      <c r="A46" s="140"/>
    </row>
    <row r="47" spans="1:15" ht="22.5" customHeight="1">
      <c r="A47" s="476" t="s">
        <v>20</v>
      </c>
      <c r="B47" s="206" t="s">
        <v>179</v>
      </c>
      <c r="M47" s="205"/>
      <c r="O47" s="207"/>
    </row>
    <row r="48" spans="3:16" ht="22.5" customHeight="1">
      <c r="C48" s="154" t="s">
        <v>180</v>
      </c>
      <c r="D48" s="154"/>
      <c r="H48" s="187"/>
      <c r="J48" s="214"/>
      <c r="K48" s="214"/>
      <c r="L48" s="214"/>
      <c r="N48" s="205"/>
      <c r="P48" s="205"/>
    </row>
    <row r="49" spans="1:16" ht="22.5" customHeight="1">
      <c r="A49" s="205"/>
      <c r="B49" s="205"/>
      <c r="C49" s="241" t="s">
        <v>10</v>
      </c>
      <c r="D49" s="154" t="s">
        <v>181</v>
      </c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</row>
    <row r="50" spans="1:16" ht="22.5" customHeight="1">
      <c r="A50" s="205"/>
      <c r="B50" s="205"/>
      <c r="C50" s="241" t="s">
        <v>11</v>
      </c>
      <c r="D50" s="154" t="s">
        <v>182</v>
      </c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</row>
    <row r="51" spans="1:16" ht="22.5" customHeight="1">
      <c r="A51" s="205"/>
      <c r="C51" s="241"/>
      <c r="D51" s="187" t="s">
        <v>183</v>
      </c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</row>
    <row r="52" spans="1:16" ht="22.5" customHeight="1">
      <c r="A52" s="205"/>
      <c r="B52" s="205"/>
      <c r="C52" s="241" t="s">
        <v>17</v>
      </c>
      <c r="D52" s="154" t="s">
        <v>184</v>
      </c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</row>
    <row r="53" spans="1:16" ht="22.5" customHeight="1">
      <c r="A53" s="205"/>
      <c r="B53" s="205"/>
      <c r="C53" s="241" t="s">
        <v>15</v>
      </c>
      <c r="D53" s="154" t="s">
        <v>492</v>
      </c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</row>
    <row r="54" spans="1:16" ht="22.5" customHeight="1">
      <c r="A54" s="205"/>
      <c r="B54" s="205"/>
      <c r="C54" s="241"/>
      <c r="D54" s="154" t="s">
        <v>491</v>
      </c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</row>
    <row r="55" spans="1:16" ht="21.75">
      <c r="A55" s="205"/>
      <c r="B55" s="205"/>
      <c r="C55" s="241"/>
      <c r="D55" s="154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</row>
    <row r="56" spans="3:20" s="242" customFormat="1" ht="22.5" customHeight="1">
      <c r="C56" s="242" t="s">
        <v>556</v>
      </c>
      <c r="T56" s="243"/>
    </row>
    <row r="57" spans="2:20" s="242" customFormat="1" ht="22.5" customHeight="1">
      <c r="B57" s="242" t="s">
        <v>557</v>
      </c>
      <c r="T57" s="243"/>
    </row>
    <row r="58" spans="2:17" s="220" customFormat="1" ht="20.25" customHeight="1">
      <c r="B58" s="233"/>
      <c r="C58" s="20"/>
      <c r="D58" s="20"/>
      <c r="E58" s="234"/>
      <c r="F58" s="234"/>
      <c r="G58" s="235"/>
      <c r="I58" s="238"/>
      <c r="J58" s="218"/>
      <c r="K58" s="562" t="s">
        <v>189</v>
      </c>
      <c r="L58" s="562"/>
      <c r="M58" s="562"/>
      <c r="N58" s="562"/>
      <c r="O58" s="562"/>
      <c r="P58" s="562"/>
      <c r="Q58" s="562"/>
    </row>
    <row r="59" spans="9:17" s="563" customFormat="1" ht="20.25" customHeight="1">
      <c r="I59" s="564"/>
      <c r="J59" s="565"/>
      <c r="K59" s="566"/>
      <c r="L59" s="567" t="s">
        <v>185</v>
      </c>
      <c r="M59" s="566"/>
      <c r="N59" s="568"/>
      <c r="O59" s="569"/>
      <c r="P59" s="570" t="s">
        <v>186</v>
      </c>
      <c r="Q59" s="569"/>
    </row>
    <row r="60" spans="9:17" s="563" customFormat="1" ht="20.25" customHeight="1">
      <c r="I60" s="564"/>
      <c r="J60" s="565"/>
      <c r="K60" s="571" t="s">
        <v>187</v>
      </c>
      <c r="L60" s="572"/>
      <c r="M60" s="571" t="s">
        <v>558</v>
      </c>
      <c r="N60" s="568"/>
      <c r="O60" s="571" t="s">
        <v>187</v>
      </c>
      <c r="P60" s="572"/>
      <c r="Q60" s="571" t="s">
        <v>558</v>
      </c>
    </row>
    <row r="61" spans="6:20" s="563" customFormat="1" ht="20.25" customHeight="1">
      <c r="F61" s="558"/>
      <c r="G61" s="558"/>
      <c r="H61" s="557"/>
      <c r="I61" s="573" t="s">
        <v>190</v>
      </c>
      <c r="J61" s="565"/>
      <c r="K61" s="574" t="s">
        <v>188</v>
      </c>
      <c r="L61" s="575"/>
      <c r="M61" s="574" t="s">
        <v>188</v>
      </c>
      <c r="N61" s="565"/>
      <c r="O61" s="574" t="s">
        <v>188</v>
      </c>
      <c r="P61" s="575"/>
      <c r="Q61" s="574" t="s">
        <v>188</v>
      </c>
      <c r="T61" s="558"/>
    </row>
    <row r="62" spans="2:20" s="563" customFormat="1" ht="20.25" customHeight="1">
      <c r="B62" s="576"/>
      <c r="C62" s="577" t="s">
        <v>191</v>
      </c>
      <c r="D62" s="577"/>
      <c r="H62" s="557"/>
      <c r="J62" s="578"/>
      <c r="K62" s="579"/>
      <c r="L62" s="557"/>
      <c r="M62" s="579"/>
      <c r="N62" s="558"/>
      <c r="O62" s="579"/>
      <c r="P62" s="557"/>
      <c r="Q62" s="579"/>
      <c r="T62" s="558"/>
    </row>
    <row r="63" spans="2:20" s="563" customFormat="1" ht="20.25" customHeight="1">
      <c r="B63" s="577"/>
      <c r="C63" s="577"/>
      <c r="D63" s="563" t="s">
        <v>192</v>
      </c>
      <c r="H63" s="558"/>
      <c r="J63" s="579"/>
      <c r="K63" s="580"/>
      <c r="L63" s="581"/>
      <c r="M63" s="580"/>
      <c r="O63" s="582"/>
      <c r="Q63" s="582"/>
      <c r="T63" s="558"/>
    </row>
    <row r="64" spans="2:20" s="563" customFormat="1" ht="20.25" customHeight="1">
      <c r="B64" s="577"/>
      <c r="C64" s="577"/>
      <c r="E64" s="563" t="s">
        <v>193</v>
      </c>
      <c r="I64" s="500" t="s">
        <v>200</v>
      </c>
      <c r="J64" s="580"/>
      <c r="K64" s="583">
        <v>0</v>
      </c>
      <c r="L64" s="584"/>
      <c r="M64" s="583">
        <v>0</v>
      </c>
      <c r="N64" s="584"/>
      <c r="O64" s="585">
        <v>641</v>
      </c>
      <c r="P64" s="585"/>
      <c r="Q64" s="585">
        <v>1922</v>
      </c>
      <c r="T64" s="558"/>
    </row>
    <row r="65" spans="2:26" s="563" customFormat="1" ht="20.25" customHeight="1">
      <c r="B65" s="577"/>
      <c r="C65" s="577"/>
      <c r="E65" s="563" t="s">
        <v>493</v>
      </c>
      <c r="H65" s="500"/>
      <c r="I65" s="500" t="s">
        <v>200</v>
      </c>
      <c r="J65" s="583">
        <v>0</v>
      </c>
      <c r="K65" s="583">
        <v>0</v>
      </c>
      <c r="L65" s="584"/>
      <c r="M65" s="583">
        <v>0</v>
      </c>
      <c r="N65" s="584"/>
      <c r="O65" s="586">
        <v>2389</v>
      </c>
      <c r="P65" s="587"/>
      <c r="Q65" s="586">
        <v>2969</v>
      </c>
      <c r="R65" s="588"/>
      <c r="S65" s="588"/>
      <c r="T65" s="588"/>
      <c r="U65" s="588"/>
      <c r="V65" s="588"/>
      <c r="W65" s="588"/>
      <c r="X65" s="588"/>
      <c r="Y65" s="588"/>
      <c r="Z65" s="588"/>
    </row>
    <row r="66" spans="2:26" s="563" customFormat="1" ht="20.25" customHeight="1">
      <c r="B66" s="577"/>
      <c r="C66" s="577"/>
      <c r="E66" s="563" t="s">
        <v>625</v>
      </c>
      <c r="H66" s="500"/>
      <c r="I66" s="500" t="s">
        <v>2</v>
      </c>
      <c r="J66" s="583"/>
      <c r="K66" s="583">
        <v>0</v>
      </c>
      <c r="L66" s="584"/>
      <c r="M66" s="583">
        <v>0</v>
      </c>
      <c r="N66" s="584"/>
      <c r="O66" s="586">
        <v>855</v>
      </c>
      <c r="P66" s="587"/>
      <c r="Q66" s="586">
        <v>855</v>
      </c>
      <c r="R66" s="588"/>
      <c r="S66" s="588"/>
      <c r="T66" s="588"/>
      <c r="U66" s="588"/>
      <c r="V66" s="588"/>
      <c r="W66" s="588"/>
      <c r="X66" s="588"/>
      <c r="Y66" s="588"/>
      <c r="Z66" s="588"/>
    </row>
    <row r="67" spans="2:24" s="563" customFormat="1" ht="20.25" customHeight="1">
      <c r="B67" s="577"/>
      <c r="C67" s="577"/>
      <c r="E67" s="563" t="s">
        <v>194</v>
      </c>
      <c r="H67" s="500"/>
      <c r="I67" s="500" t="s">
        <v>627</v>
      </c>
      <c r="J67" s="583">
        <v>0</v>
      </c>
      <c r="K67" s="583">
        <v>0</v>
      </c>
      <c r="L67" s="589"/>
      <c r="M67" s="583">
        <v>0</v>
      </c>
      <c r="N67" s="589"/>
      <c r="O67" s="586">
        <v>11801</v>
      </c>
      <c r="P67" s="590"/>
      <c r="Q67" s="586">
        <v>16131</v>
      </c>
      <c r="R67" s="588"/>
      <c r="S67" s="588"/>
      <c r="T67" s="588"/>
      <c r="U67" s="588"/>
      <c r="V67" s="588"/>
      <c r="W67" s="588"/>
      <c r="X67" s="588"/>
    </row>
    <row r="68" spans="2:24" s="563" customFormat="1" ht="20.25" customHeight="1">
      <c r="B68" s="577"/>
      <c r="C68" s="577" t="s">
        <v>195</v>
      </c>
      <c r="H68" s="500"/>
      <c r="J68" s="583">
        <v>0</v>
      </c>
      <c r="K68" s="589"/>
      <c r="L68" s="583"/>
      <c r="M68" s="589"/>
      <c r="N68" s="586"/>
      <c r="O68" s="590"/>
      <c r="P68" s="586"/>
      <c r="R68" s="588"/>
      <c r="S68" s="588"/>
      <c r="T68" s="588"/>
      <c r="U68" s="588"/>
      <c r="V68" s="588"/>
      <c r="W68" s="588"/>
      <c r="X68" s="588"/>
    </row>
    <row r="69" spans="2:17" s="220" customFormat="1" ht="20.25" customHeight="1">
      <c r="B69" s="233"/>
      <c r="C69" s="577"/>
      <c r="D69" s="563" t="s">
        <v>196</v>
      </c>
      <c r="E69" s="563"/>
      <c r="F69" s="563"/>
      <c r="G69" s="235"/>
      <c r="I69" s="500" t="s">
        <v>203</v>
      </c>
      <c r="J69" s="218"/>
      <c r="K69" s="586">
        <v>802</v>
      </c>
      <c r="L69" s="590"/>
      <c r="M69" s="586">
        <v>2436</v>
      </c>
      <c r="N69" s="590"/>
      <c r="O69" s="586">
        <v>221</v>
      </c>
      <c r="P69" s="590"/>
      <c r="Q69" s="586">
        <v>712</v>
      </c>
    </row>
    <row r="70" spans="2:17" s="220" customFormat="1" ht="18.75">
      <c r="B70" s="233"/>
      <c r="C70" s="563"/>
      <c r="D70" s="563" t="s">
        <v>198</v>
      </c>
      <c r="E70" s="563"/>
      <c r="F70" s="563"/>
      <c r="G70" s="235"/>
      <c r="I70" s="500" t="s">
        <v>204</v>
      </c>
      <c r="J70" s="218"/>
      <c r="K70" s="586">
        <v>1025</v>
      </c>
      <c r="L70" s="586"/>
      <c r="M70" s="586">
        <v>3802</v>
      </c>
      <c r="N70" s="586"/>
      <c r="O70" s="586">
        <v>1115</v>
      </c>
      <c r="P70" s="586"/>
      <c r="Q70" s="586">
        <v>3642</v>
      </c>
    </row>
    <row r="71" spans="2:17" s="220" customFormat="1" ht="18.75">
      <c r="B71" s="233"/>
      <c r="C71" s="563"/>
      <c r="D71" s="563"/>
      <c r="E71" s="563"/>
      <c r="F71" s="563"/>
      <c r="G71" s="235"/>
      <c r="I71" s="500"/>
      <c r="J71" s="218"/>
      <c r="K71" s="586"/>
      <c r="L71" s="586"/>
      <c r="M71" s="586"/>
      <c r="N71" s="586"/>
      <c r="O71" s="586"/>
      <c r="P71" s="586"/>
      <c r="Q71" s="586"/>
    </row>
    <row r="72" spans="2:21" s="242" customFormat="1" ht="22.5">
      <c r="B72" s="245"/>
      <c r="C72" s="259" t="s">
        <v>206</v>
      </c>
      <c r="K72" s="257"/>
      <c r="M72" s="257"/>
      <c r="O72" s="257"/>
      <c r="P72" s="258"/>
      <c r="Q72" s="257"/>
      <c r="U72" s="243"/>
    </row>
    <row r="73" spans="2:21" s="242" customFormat="1" ht="22.5">
      <c r="B73" s="245"/>
      <c r="C73" s="242" t="s">
        <v>559</v>
      </c>
      <c r="K73" s="257"/>
      <c r="M73" s="257"/>
      <c r="O73" s="257"/>
      <c r="P73" s="258"/>
      <c r="Q73" s="257"/>
      <c r="U73" s="243"/>
    </row>
    <row r="74" spans="2:21" s="242" customFormat="1" ht="21.75">
      <c r="B74" s="242" t="s">
        <v>561</v>
      </c>
      <c r="C74" s="260"/>
      <c r="K74" s="257"/>
      <c r="M74" s="257"/>
      <c r="O74" s="257"/>
      <c r="P74" s="258"/>
      <c r="Q74" s="257"/>
      <c r="U74" s="243"/>
    </row>
    <row r="75" spans="2:21" s="242" customFormat="1" ht="21.75">
      <c r="B75" s="242" t="s">
        <v>560</v>
      </c>
      <c r="C75" s="260"/>
      <c r="K75" s="257"/>
      <c r="M75" s="257"/>
      <c r="O75" s="257"/>
      <c r="P75" s="258"/>
      <c r="Q75" s="257"/>
      <c r="U75" s="243"/>
    </row>
    <row r="76" spans="11:17" s="700" customFormat="1" ht="18.75">
      <c r="K76" s="795" t="s">
        <v>207</v>
      </c>
      <c r="L76" s="795"/>
      <c r="M76" s="795"/>
      <c r="N76" s="795"/>
      <c r="O76" s="795"/>
      <c r="P76" s="795"/>
      <c r="Q76" s="795"/>
    </row>
    <row r="77" spans="11:21" s="700" customFormat="1" ht="18.75">
      <c r="K77" s="796" t="s">
        <v>208</v>
      </c>
      <c r="L77" s="796"/>
      <c r="M77" s="796"/>
      <c r="O77" s="796" t="s">
        <v>186</v>
      </c>
      <c r="P77" s="796"/>
      <c r="Q77" s="796"/>
      <c r="U77" s="701"/>
    </row>
    <row r="78" spans="11:21" s="700" customFormat="1" ht="18.75">
      <c r="K78" s="702" t="s">
        <v>187</v>
      </c>
      <c r="L78" s="703"/>
      <c r="M78" s="702" t="s">
        <v>558</v>
      </c>
      <c r="N78" s="704"/>
      <c r="O78" s="702" t="s">
        <v>187</v>
      </c>
      <c r="P78" s="703"/>
      <c r="Q78" s="702" t="s">
        <v>558</v>
      </c>
      <c r="U78" s="701"/>
    </row>
    <row r="79" spans="3:21" s="700" customFormat="1" ht="18.75">
      <c r="C79" s="705"/>
      <c r="K79" s="706" t="s">
        <v>188</v>
      </c>
      <c r="L79" s="707"/>
      <c r="M79" s="706" t="s">
        <v>188</v>
      </c>
      <c r="N79" s="708"/>
      <c r="O79" s="706" t="s">
        <v>188</v>
      </c>
      <c r="P79" s="707"/>
      <c r="Q79" s="706" t="s">
        <v>188</v>
      </c>
      <c r="U79" s="701"/>
    </row>
    <row r="80" spans="2:25" s="700" customFormat="1" ht="18.75">
      <c r="B80" s="709"/>
      <c r="D80" s="700" t="s">
        <v>209</v>
      </c>
      <c r="K80" s="710">
        <v>6638</v>
      </c>
      <c r="L80" s="710"/>
      <c r="M80" s="710">
        <v>20023</v>
      </c>
      <c r="N80" s="710"/>
      <c r="O80" s="710">
        <v>6638</v>
      </c>
      <c r="P80" s="710"/>
      <c r="Q80" s="710">
        <v>20023</v>
      </c>
      <c r="S80" s="711"/>
      <c r="T80" s="711"/>
      <c r="U80" s="711"/>
      <c r="V80" s="711"/>
      <c r="W80" s="711"/>
      <c r="X80" s="711"/>
      <c r="Y80" s="711"/>
    </row>
    <row r="81" spans="2:25" s="700" customFormat="1" ht="18.75">
      <c r="B81" s="709"/>
      <c r="D81" s="700" t="s">
        <v>210</v>
      </c>
      <c r="K81" s="710">
        <v>8</v>
      </c>
      <c r="L81" s="710"/>
      <c r="M81" s="710">
        <v>24</v>
      </c>
      <c r="N81" s="710"/>
      <c r="O81" s="710">
        <v>8</v>
      </c>
      <c r="P81" s="710"/>
      <c r="Q81" s="710">
        <v>24</v>
      </c>
      <c r="S81" s="711"/>
      <c r="T81" s="711"/>
      <c r="U81" s="711"/>
      <c r="V81" s="711"/>
      <c r="W81" s="711"/>
      <c r="X81" s="711"/>
      <c r="Y81" s="711"/>
    </row>
    <row r="82" spans="5:21" s="700" customFormat="1" ht="19.5" thickBot="1">
      <c r="E82" s="700" t="s">
        <v>211</v>
      </c>
      <c r="K82" s="712">
        <f>SUM(K80:K81)</f>
        <v>6646</v>
      </c>
      <c r="L82" s="710"/>
      <c r="M82" s="712">
        <f>SUM(M80:M81)</f>
        <v>20047</v>
      </c>
      <c r="N82" s="710"/>
      <c r="O82" s="712">
        <f>SUM(O80:O81)</f>
        <v>6646</v>
      </c>
      <c r="P82" s="710"/>
      <c r="Q82" s="712">
        <f>SUM(Q80:Q81)</f>
        <v>20047</v>
      </c>
      <c r="U82" s="701"/>
    </row>
    <row r="83" spans="11:21" s="700" customFormat="1" ht="19.5" thickTop="1">
      <c r="K83" s="713"/>
      <c r="L83" s="713"/>
      <c r="M83" s="713"/>
      <c r="N83" s="713"/>
      <c r="O83" s="713"/>
      <c r="P83" s="713"/>
      <c r="Q83" s="713"/>
      <c r="U83" s="701"/>
    </row>
    <row r="84" spans="11:21" s="700" customFormat="1" ht="18.75">
      <c r="K84" s="713"/>
      <c r="L84" s="713"/>
      <c r="M84" s="713"/>
      <c r="N84" s="713"/>
      <c r="O84" s="713"/>
      <c r="P84" s="713"/>
      <c r="Q84" s="713"/>
      <c r="U84" s="701"/>
    </row>
    <row r="85" spans="11:21" s="700" customFormat="1" ht="18.75">
      <c r="K85" s="713"/>
      <c r="L85" s="713"/>
      <c r="M85" s="713"/>
      <c r="N85" s="713"/>
      <c r="O85" s="713"/>
      <c r="P85" s="713"/>
      <c r="Q85" s="713"/>
      <c r="U85" s="701"/>
    </row>
    <row r="86" spans="2:17" s="220" customFormat="1" ht="18.75">
      <c r="B86" s="233"/>
      <c r="C86" s="563"/>
      <c r="D86" s="563"/>
      <c r="E86" s="563"/>
      <c r="F86" s="563"/>
      <c r="G86" s="235"/>
      <c r="I86" s="500"/>
      <c r="J86" s="218"/>
      <c r="K86" s="586"/>
      <c r="L86" s="586"/>
      <c r="M86" s="586"/>
      <c r="N86" s="586"/>
      <c r="O86" s="586"/>
      <c r="P86" s="586"/>
      <c r="Q86" s="586"/>
    </row>
    <row r="87" spans="2:17" s="220" customFormat="1" ht="13.5" customHeight="1">
      <c r="B87" s="233"/>
      <c r="C87" s="563"/>
      <c r="D87" s="234"/>
      <c r="E87" s="563"/>
      <c r="F87" s="563"/>
      <c r="G87" s="235"/>
      <c r="I87" s="500"/>
      <c r="J87" s="218"/>
      <c r="K87" s="586"/>
      <c r="L87" s="590"/>
      <c r="M87" s="586"/>
      <c r="N87" s="590"/>
      <c r="O87" s="586"/>
      <c r="P87" s="590"/>
      <c r="Q87" s="586"/>
    </row>
    <row r="88" spans="1:17" s="141" customFormat="1" ht="22.5">
      <c r="A88" s="239"/>
      <c r="Q88" s="199" t="s">
        <v>681</v>
      </c>
    </row>
    <row r="89" ht="22.5" customHeight="1"/>
    <row r="90" ht="22.5" customHeight="1"/>
    <row r="91" ht="22.5" customHeight="1"/>
    <row r="92" ht="22.5" customHeight="1"/>
    <row r="93" ht="22.5" customHeight="1"/>
  </sheetData>
  <sheetProtection/>
  <mergeCells count="9">
    <mergeCell ref="O7:Q7"/>
    <mergeCell ref="F8:G8"/>
    <mergeCell ref="F9:G9"/>
    <mergeCell ref="I17:K17"/>
    <mergeCell ref="K76:Q76"/>
    <mergeCell ref="K77:M77"/>
    <mergeCell ref="O77:Q77"/>
    <mergeCell ref="I36:K36"/>
    <mergeCell ref="I35:K35"/>
  </mergeCells>
  <printOptions/>
  <pageMargins left="0.9055118110236221" right="0.1968503937007874" top="0.5118110236220472" bottom="0.1968503937007874" header="0.5118110236220472" footer="0.1574803149606299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60"/>
  <sheetViews>
    <sheetView view="pageBreakPreview" zoomScaleSheetLayoutView="100" workbookViewId="0" topLeftCell="A241">
      <selection activeCell="O267" sqref="O267"/>
    </sheetView>
  </sheetViews>
  <sheetFormatPr defaultColWidth="9.140625" defaultRowHeight="12.75"/>
  <cols>
    <col min="1" max="1" width="3.28125" style="139" customWidth="1"/>
    <col min="2" max="2" width="2.57421875" style="139" customWidth="1"/>
    <col min="3" max="3" width="2.28125" style="139" customWidth="1"/>
    <col min="4" max="4" width="2.421875" style="139" customWidth="1"/>
    <col min="5" max="5" width="3.28125" style="139" customWidth="1"/>
    <col min="6" max="6" width="7.8515625" style="139" customWidth="1"/>
    <col min="7" max="7" width="0.5625" style="139" customWidth="1"/>
    <col min="8" max="8" width="4.8515625" style="139" customWidth="1"/>
    <col min="9" max="9" width="9.140625" style="139" customWidth="1"/>
    <col min="10" max="10" width="4.8515625" style="139" customWidth="1"/>
    <col min="11" max="11" width="11.8515625" style="139" customWidth="1"/>
    <col min="12" max="12" width="0.5625" style="139" customWidth="1"/>
    <col min="13" max="13" width="10.8515625" style="139" customWidth="1"/>
    <col min="14" max="14" width="0.2890625" style="139" customWidth="1"/>
    <col min="15" max="15" width="12.00390625" style="139" bestFit="1" customWidth="1"/>
    <col min="16" max="16" width="0.2890625" style="139" customWidth="1"/>
    <col min="17" max="17" width="12.00390625" style="139" bestFit="1" customWidth="1"/>
    <col min="18" max="18" width="0.2890625" style="139" customWidth="1"/>
    <col min="19" max="19" width="11.7109375" style="139" customWidth="1"/>
    <col min="20" max="20" width="4.28125" style="139" customWidth="1"/>
    <col min="21" max="21" width="14.00390625" style="139" bestFit="1" customWidth="1"/>
    <col min="22" max="22" width="15.00390625" style="139" bestFit="1" customWidth="1"/>
    <col min="23" max="24" width="14.00390625" style="139" bestFit="1" customWidth="1"/>
    <col min="25" max="16384" width="9.140625" style="139" customWidth="1"/>
  </cols>
  <sheetData>
    <row r="1" ht="22.5">
      <c r="A1" s="487" t="s">
        <v>489</v>
      </c>
    </row>
    <row r="2" ht="12" customHeight="1">
      <c r="A2" s="86"/>
    </row>
    <row r="3" spans="1:18" ht="21" customHeight="1">
      <c r="A3" s="192" t="s">
        <v>20</v>
      </c>
      <c r="B3" s="206" t="s">
        <v>179</v>
      </c>
      <c r="P3" s="205"/>
      <c r="R3" s="207"/>
    </row>
    <row r="4" spans="3:23" s="242" customFormat="1" ht="21.75">
      <c r="C4" s="242" t="s">
        <v>562</v>
      </c>
      <c r="W4" s="243"/>
    </row>
    <row r="5" spans="2:23" s="242" customFormat="1" ht="21.75">
      <c r="B5" s="242" t="s">
        <v>563</v>
      </c>
      <c r="W5" s="243"/>
    </row>
    <row r="6" spans="3:19" s="242" customFormat="1" ht="21.75">
      <c r="C6" s="609"/>
      <c r="D6" s="609"/>
      <c r="E6" s="609"/>
      <c r="F6" s="609"/>
      <c r="G6" s="609"/>
      <c r="H6" s="609"/>
      <c r="I6" s="609"/>
      <c r="J6" s="609"/>
      <c r="K6" s="609"/>
      <c r="L6" s="609"/>
      <c r="M6" s="631" t="s">
        <v>189</v>
      </c>
      <c r="N6" s="631"/>
      <c r="O6" s="631"/>
      <c r="P6" s="631"/>
      <c r="Q6" s="631"/>
      <c r="R6" s="631"/>
      <c r="S6" s="631"/>
    </row>
    <row r="7" spans="3:19" s="242" customFormat="1" ht="21.75">
      <c r="C7" s="609"/>
      <c r="D7" s="609"/>
      <c r="E7" s="609"/>
      <c r="F7" s="609"/>
      <c r="G7" s="609"/>
      <c r="H7" s="609"/>
      <c r="I7" s="609"/>
      <c r="J7" s="609"/>
      <c r="K7" s="609"/>
      <c r="L7" s="609"/>
      <c r="M7" s="632"/>
      <c r="N7" s="633" t="s">
        <v>185</v>
      </c>
      <c r="O7" s="632"/>
      <c r="P7" s="634"/>
      <c r="Q7" s="635"/>
      <c r="R7" s="636" t="s">
        <v>186</v>
      </c>
      <c r="S7" s="635"/>
    </row>
    <row r="8" spans="3:23" s="242" customFormat="1" ht="21.75">
      <c r="C8" s="609"/>
      <c r="D8" s="609"/>
      <c r="E8" s="609"/>
      <c r="F8" s="609"/>
      <c r="G8" s="609"/>
      <c r="H8" s="609"/>
      <c r="I8" s="609"/>
      <c r="J8" s="799"/>
      <c r="K8" s="799"/>
      <c r="L8" s="609"/>
      <c r="M8" s="637" t="s">
        <v>187</v>
      </c>
      <c r="N8" s="638"/>
      <c r="O8" s="637" t="s">
        <v>558</v>
      </c>
      <c r="P8" s="634"/>
      <c r="Q8" s="637" t="s">
        <v>187</v>
      </c>
      <c r="R8" s="638"/>
      <c r="S8" s="637" t="s">
        <v>558</v>
      </c>
      <c r="W8" s="243"/>
    </row>
    <row r="9" spans="3:23" s="242" customFormat="1" ht="21.75">
      <c r="C9" s="639"/>
      <c r="D9" s="609"/>
      <c r="E9" s="609"/>
      <c r="F9" s="609"/>
      <c r="G9" s="609"/>
      <c r="H9" s="609"/>
      <c r="I9" s="805" t="s">
        <v>190</v>
      </c>
      <c r="J9" s="805"/>
      <c r="K9" s="805"/>
      <c r="L9" s="609"/>
      <c r="M9" s="640" t="s">
        <v>188</v>
      </c>
      <c r="N9" s="641"/>
      <c r="O9" s="640" t="s">
        <v>188</v>
      </c>
      <c r="P9" s="642"/>
      <c r="Q9" s="640" t="s">
        <v>188</v>
      </c>
      <c r="R9" s="641"/>
      <c r="S9" s="640" t="s">
        <v>188</v>
      </c>
      <c r="W9" s="243"/>
    </row>
    <row r="10" spans="2:23" s="242" customFormat="1" ht="22.5">
      <c r="B10" s="244"/>
      <c r="C10" s="639" t="s">
        <v>191</v>
      </c>
      <c r="D10" s="639"/>
      <c r="E10" s="609"/>
      <c r="F10" s="609"/>
      <c r="G10" s="609"/>
      <c r="H10" s="609"/>
      <c r="I10" s="609"/>
      <c r="J10" s="609"/>
      <c r="K10" s="616"/>
      <c r="L10" s="609"/>
      <c r="M10" s="643"/>
      <c r="N10" s="644"/>
      <c r="O10" s="616"/>
      <c r="P10" s="644"/>
      <c r="Q10" s="617"/>
      <c r="R10" s="644"/>
      <c r="S10" s="616"/>
      <c r="T10" s="248"/>
      <c r="W10" s="243"/>
    </row>
    <row r="11" spans="2:23" s="242" customFormat="1" ht="22.5">
      <c r="B11" s="200"/>
      <c r="C11" s="639"/>
      <c r="D11" s="609" t="s">
        <v>192</v>
      </c>
      <c r="E11" s="609"/>
      <c r="F11" s="609"/>
      <c r="G11" s="609"/>
      <c r="H11" s="609"/>
      <c r="I11" s="609"/>
      <c r="J11" s="609"/>
      <c r="K11" s="617"/>
      <c r="L11" s="609"/>
      <c r="M11" s="644"/>
      <c r="N11" s="645"/>
      <c r="O11" s="646"/>
      <c r="P11" s="645"/>
      <c r="Q11" s="609"/>
      <c r="R11" s="647"/>
      <c r="S11" s="609"/>
      <c r="T11" s="250"/>
      <c r="W11" s="243"/>
    </row>
    <row r="12" spans="2:20" s="242" customFormat="1" ht="22.5">
      <c r="B12" s="245"/>
      <c r="C12" s="639"/>
      <c r="D12" s="609"/>
      <c r="E12" s="609" t="s">
        <v>193</v>
      </c>
      <c r="F12" s="609"/>
      <c r="G12" s="609"/>
      <c r="H12" s="609"/>
      <c r="I12" s="799" t="s">
        <v>200</v>
      </c>
      <c r="J12" s="799"/>
      <c r="K12" s="799"/>
      <c r="L12" s="609"/>
      <c r="M12" s="182">
        <v>0</v>
      </c>
      <c r="N12" s="182"/>
      <c r="O12" s="182">
        <v>0</v>
      </c>
      <c r="P12" s="180"/>
      <c r="Q12" s="648">
        <v>1040</v>
      </c>
      <c r="R12" s="648"/>
      <c r="S12" s="648">
        <v>3121</v>
      </c>
      <c r="T12" s="252"/>
    </row>
    <row r="13" spans="2:29" s="242" customFormat="1" ht="22.5">
      <c r="B13" s="245"/>
      <c r="C13" s="639"/>
      <c r="D13" s="609"/>
      <c r="E13" s="609" t="s">
        <v>493</v>
      </c>
      <c r="F13" s="609"/>
      <c r="G13" s="609"/>
      <c r="H13" s="609"/>
      <c r="I13" s="799" t="s">
        <v>200</v>
      </c>
      <c r="J13" s="799"/>
      <c r="K13" s="799"/>
      <c r="L13" s="609"/>
      <c r="M13" s="182">
        <v>0</v>
      </c>
      <c r="N13" s="182"/>
      <c r="O13" s="182">
        <v>0</v>
      </c>
      <c r="P13" s="180"/>
      <c r="Q13" s="648">
        <v>70</v>
      </c>
      <c r="R13" s="171"/>
      <c r="S13" s="167">
        <v>210</v>
      </c>
      <c r="T13" s="254"/>
      <c r="X13" s="253"/>
      <c r="Y13" s="253"/>
      <c r="Z13" s="253"/>
      <c r="AA13" s="253"/>
      <c r="AB13" s="253"/>
      <c r="AC13" s="253"/>
    </row>
    <row r="14" spans="2:27" s="242" customFormat="1" ht="22.5">
      <c r="B14" s="245"/>
      <c r="C14" s="639"/>
      <c r="D14" s="609"/>
      <c r="E14" s="609" t="s">
        <v>194</v>
      </c>
      <c r="F14" s="609"/>
      <c r="G14" s="609"/>
      <c r="H14" s="609"/>
      <c r="I14" s="799" t="s">
        <v>201</v>
      </c>
      <c r="J14" s="799"/>
      <c r="K14" s="799"/>
      <c r="L14" s="609"/>
      <c r="M14" s="182">
        <v>0</v>
      </c>
      <c r="N14" s="182"/>
      <c r="O14" s="182">
        <v>0</v>
      </c>
      <c r="P14" s="180"/>
      <c r="Q14" s="182">
        <v>1520</v>
      </c>
      <c r="R14" s="609"/>
      <c r="S14" s="171">
        <v>4042</v>
      </c>
      <c r="T14" s="254"/>
      <c r="X14" s="253"/>
      <c r="Y14" s="253"/>
      <c r="Z14" s="253"/>
      <c r="AA14" s="253"/>
    </row>
    <row r="15" spans="2:27" s="242" customFormat="1" ht="22.5">
      <c r="B15" s="245"/>
      <c r="C15" s="639" t="s">
        <v>195</v>
      </c>
      <c r="D15" s="609"/>
      <c r="E15" s="609"/>
      <c r="F15" s="609"/>
      <c r="G15" s="609"/>
      <c r="H15" s="609"/>
      <c r="I15" s="609"/>
      <c r="J15" s="609"/>
      <c r="K15" s="609"/>
      <c r="L15" s="609"/>
      <c r="M15" s="180"/>
      <c r="N15" s="649"/>
      <c r="O15" s="180"/>
      <c r="P15" s="649"/>
      <c r="Q15" s="171"/>
      <c r="R15" s="182"/>
      <c r="S15" s="171"/>
      <c r="X15" s="253"/>
      <c r="Y15" s="253"/>
      <c r="Z15" s="253"/>
      <c r="AA15" s="253"/>
    </row>
    <row r="16" spans="2:23" ht="21.75">
      <c r="B16" s="233"/>
      <c r="C16" s="639"/>
      <c r="D16" s="609" t="s">
        <v>192</v>
      </c>
      <c r="E16" s="609"/>
      <c r="F16" s="609"/>
      <c r="G16" s="609"/>
      <c r="H16" s="609"/>
      <c r="I16" s="650"/>
      <c r="J16" s="650"/>
      <c r="K16" s="651"/>
      <c r="L16" s="159"/>
      <c r="M16" s="652"/>
      <c r="N16" s="652"/>
      <c r="O16" s="159"/>
      <c r="P16" s="653"/>
      <c r="Q16" s="654"/>
      <c r="R16" s="653"/>
      <c r="S16" s="654"/>
      <c r="T16" s="236"/>
      <c r="U16" s="242"/>
      <c r="V16" s="242"/>
      <c r="W16" s="242"/>
    </row>
    <row r="17" spans="2:23" ht="21.75">
      <c r="B17" s="233"/>
      <c r="C17" s="639"/>
      <c r="D17" s="609"/>
      <c r="E17" s="609" t="s">
        <v>194</v>
      </c>
      <c r="F17" s="609"/>
      <c r="G17" s="609"/>
      <c r="H17" s="609"/>
      <c r="I17" s="799" t="s">
        <v>202</v>
      </c>
      <c r="J17" s="799"/>
      <c r="K17" s="799"/>
      <c r="L17" s="159"/>
      <c r="M17" s="182">
        <v>1004</v>
      </c>
      <c r="N17" s="182"/>
      <c r="O17" s="182">
        <v>4592</v>
      </c>
      <c r="P17" s="171"/>
      <c r="Q17" s="182">
        <v>1004</v>
      </c>
      <c r="R17" s="171"/>
      <c r="S17" s="182">
        <v>4592</v>
      </c>
      <c r="T17" s="254"/>
      <c r="U17" s="242"/>
      <c r="V17" s="242"/>
      <c r="W17" s="242"/>
    </row>
    <row r="18" spans="2:23" ht="21.75">
      <c r="B18" s="233"/>
      <c r="C18" s="639"/>
      <c r="D18" s="609" t="s">
        <v>196</v>
      </c>
      <c r="E18" s="609"/>
      <c r="F18" s="609"/>
      <c r="G18" s="609"/>
      <c r="H18" s="609"/>
      <c r="I18" s="799" t="s">
        <v>203</v>
      </c>
      <c r="J18" s="799"/>
      <c r="K18" s="799"/>
      <c r="L18" s="159"/>
      <c r="M18" s="182">
        <v>172</v>
      </c>
      <c r="N18" s="182"/>
      <c r="O18" s="182">
        <v>384</v>
      </c>
      <c r="P18" s="171"/>
      <c r="Q18" s="182">
        <v>172</v>
      </c>
      <c r="R18" s="171"/>
      <c r="S18" s="182">
        <v>384</v>
      </c>
      <c r="T18" s="254"/>
      <c r="U18" s="242"/>
      <c r="V18" s="242"/>
      <c r="W18" s="242"/>
    </row>
    <row r="19" spans="2:23" ht="21.75">
      <c r="B19" s="233"/>
      <c r="C19" s="609"/>
      <c r="D19" s="609" t="s">
        <v>197</v>
      </c>
      <c r="E19" s="609"/>
      <c r="F19" s="609"/>
      <c r="G19" s="609"/>
      <c r="H19" s="609"/>
      <c r="I19" s="799" t="s">
        <v>204</v>
      </c>
      <c r="J19" s="799"/>
      <c r="K19" s="799"/>
      <c r="L19" s="159"/>
      <c r="M19" s="182">
        <v>0</v>
      </c>
      <c r="N19" s="182"/>
      <c r="O19" s="182">
        <v>14434</v>
      </c>
      <c r="P19" s="171"/>
      <c r="Q19" s="171">
        <v>0</v>
      </c>
      <c r="R19" s="171"/>
      <c r="S19" s="171">
        <v>14434</v>
      </c>
      <c r="T19" s="254"/>
      <c r="U19" s="242"/>
      <c r="V19" s="242"/>
      <c r="W19" s="242"/>
    </row>
    <row r="20" spans="2:23" ht="21.75">
      <c r="B20" s="233"/>
      <c r="C20" s="609"/>
      <c r="D20" s="609" t="s">
        <v>198</v>
      </c>
      <c r="E20" s="609"/>
      <c r="F20" s="609"/>
      <c r="G20" s="609"/>
      <c r="H20" s="609"/>
      <c r="I20" s="799" t="s">
        <v>204</v>
      </c>
      <c r="J20" s="799"/>
      <c r="K20" s="799"/>
      <c r="L20" s="159"/>
      <c r="M20" s="182">
        <v>592</v>
      </c>
      <c r="N20" s="182"/>
      <c r="O20" s="182">
        <v>1669</v>
      </c>
      <c r="P20" s="171"/>
      <c r="Q20" s="171">
        <v>592</v>
      </c>
      <c r="R20" s="171"/>
      <c r="S20" s="171">
        <v>1669</v>
      </c>
      <c r="T20" s="254"/>
      <c r="U20" s="242"/>
      <c r="V20" s="242"/>
      <c r="W20" s="242"/>
    </row>
    <row r="21" spans="2:23" ht="21.75" customHeight="1">
      <c r="B21" s="233"/>
      <c r="C21" s="609"/>
      <c r="D21" s="654" t="s">
        <v>199</v>
      </c>
      <c r="E21" s="609"/>
      <c r="F21" s="609"/>
      <c r="G21" s="609"/>
      <c r="H21" s="609"/>
      <c r="I21" s="806" t="s">
        <v>205</v>
      </c>
      <c r="J21" s="806"/>
      <c r="K21" s="806"/>
      <c r="L21" s="159"/>
      <c r="M21" s="182">
        <v>553</v>
      </c>
      <c r="N21" s="182"/>
      <c r="O21" s="182">
        <v>2175</v>
      </c>
      <c r="P21" s="171"/>
      <c r="Q21" s="182">
        <v>0</v>
      </c>
      <c r="R21" s="171"/>
      <c r="S21" s="182">
        <v>882</v>
      </c>
      <c r="T21" s="254"/>
      <c r="U21" s="242"/>
      <c r="V21" s="242"/>
      <c r="W21" s="242"/>
    </row>
    <row r="22" spans="2:20" ht="5.25" customHeight="1">
      <c r="B22" s="233"/>
      <c r="C22" s="87"/>
      <c r="D22" s="156"/>
      <c r="E22" s="242"/>
      <c r="F22" s="232"/>
      <c r="G22" s="232"/>
      <c r="H22" s="232"/>
      <c r="I22" s="235"/>
      <c r="J22" s="235"/>
      <c r="K22" s="251"/>
      <c r="M22" s="218"/>
      <c r="N22" s="254"/>
      <c r="O22" s="256"/>
      <c r="P22" s="254"/>
      <c r="Q22" s="256"/>
      <c r="R22" s="254"/>
      <c r="S22" s="256"/>
      <c r="T22" s="254"/>
    </row>
    <row r="23" spans="2:23" s="242" customFormat="1" ht="22.5">
      <c r="B23" s="245"/>
      <c r="C23" s="259" t="s">
        <v>206</v>
      </c>
      <c r="M23" s="257"/>
      <c r="O23" s="257"/>
      <c r="Q23" s="257"/>
      <c r="R23" s="258"/>
      <c r="S23" s="257"/>
      <c r="W23" s="243"/>
    </row>
    <row r="24" spans="2:23" s="242" customFormat="1" ht="22.5">
      <c r="B24" s="245"/>
      <c r="C24" s="242" t="s">
        <v>446</v>
      </c>
      <c r="M24" s="257"/>
      <c r="O24" s="257"/>
      <c r="Q24" s="257"/>
      <c r="R24" s="258"/>
      <c r="S24" s="257"/>
      <c r="W24" s="243"/>
    </row>
    <row r="25" spans="2:23" s="242" customFormat="1" ht="21.75">
      <c r="B25" s="242" t="s">
        <v>447</v>
      </c>
      <c r="C25" s="260"/>
      <c r="M25" s="257"/>
      <c r="O25" s="257"/>
      <c r="Q25" s="257"/>
      <c r="R25" s="258"/>
      <c r="S25" s="257"/>
      <c r="W25" s="243"/>
    </row>
    <row r="26" spans="2:23" s="242" customFormat="1" ht="21.75">
      <c r="B26" s="242" t="s">
        <v>445</v>
      </c>
      <c r="C26" s="260"/>
      <c r="M26" s="257"/>
      <c r="O26" s="257"/>
      <c r="Q26" s="257"/>
      <c r="R26" s="258"/>
      <c r="S26" s="257"/>
      <c r="W26" s="243"/>
    </row>
    <row r="27" spans="13:19" s="242" customFormat="1" ht="21.75">
      <c r="M27" s="511" t="s">
        <v>189</v>
      </c>
      <c r="N27" s="511"/>
      <c r="O27" s="511"/>
      <c r="P27" s="511"/>
      <c r="Q27" s="511"/>
      <c r="R27" s="511"/>
      <c r="S27" s="511"/>
    </row>
    <row r="28" spans="13:23" s="242" customFormat="1" ht="21.75">
      <c r="M28" s="505"/>
      <c r="N28" s="506" t="s">
        <v>185</v>
      </c>
      <c r="O28" s="505"/>
      <c r="P28" s="507"/>
      <c r="Q28" s="508"/>
      <c r="R28" s="509" t="s">
        <v>186</v>
      </c>
      <c r="S28" s="508"/>
      <c r="W28" s="243"/>
    </row>
    <row r="29" spans="13:23" s="242" customFormat="1" ht="21.75">
      <c r="M29" s="512" t="s">
        <v>187</v>
      </c>
      <c r="N29" s="510"/>
      <c r="O29" s="512" t="s">
        <v>558</v>
      </c>
      <c r="P29" s="507"/>
      <c r="Q29" s="512" t="s">
        <v>187</v>
      </c>
      <c r="R29" s="510"/>
      <c r="S29" s="512" t="s">
        <v>558</v>
      </c>
      <c r="W29" s="243"/>
    </row>
    <row r="30" spans="3:23" s="242" customFormat="1" ht="22.5">
      <c r="C30" s="245"/>
      <c r="M30" s="513" t="s">
        <v>188</v>
      </c>
      <c r="N30" s="376"/>
      <c r="O30" s="513" t="s">
        <v>188</v>
      </c>
      <c r="P30" s="5"/>
      <c r="Q30" s="513" t="s">
        <v>188</v>
      </c>
      <c r="R30" s="376"/>
      <c r="S30" s="513" t="s">
        <v>188</v>
      </c>
      <c r="W30" s="243"/>
    </row>
    <row r="31" spans="2:27" s="242" customFormat="1" ht="22.5">
      <c r="B31" s="74"/>
      <c r="D31" s="242" t="s">
        <v>209</v>
      </c>
      <c r="M31" s="261">
        <v>4388</v>
      </c>
      <c r="N31" s="261"/>
      <c r="O31" s="261">
        <v>15979</v>
      </c>
      <c r="P31" s="261"/>
      <c r="Q31" s="261">
        <v>4388</v>
      </c>
      <c r="R31" s="261"/>
      <c r="S31" s="261">
        <v>15979</v>
      </c>
      <c r="X31" s="253"/>
      <c r="Y31" s="253"/>
      <c r="Z31" s="253"/>
      <c r="AA31" s="253"/>
    </row>
    <row r="32" spans="2:27" s="242" customFormat="1" ht="22.5">
      <c r="B32" s="74"/>
      <c r="D32" s="242" t="s">
        <v>210</v>
      </c>
      <c r="M32" s="261">
        <v>19</v>
      </c>
      <c r="N32" s="261"/>
      <c r="O32" s="261">
        <v>88</v>
      </c>
      <c r="P32" s="261"/>
      <c r="Q32" s="261">
        <v>19</v>
      </c>
      <c r="R32" s="261"/>
      <c r="S32" s="261">
        <v>88</v>
      </c>
      <c r="X32" s="253"/>
      <c r="Y32" s="253"/>
      <c r="Z32" s="253"/>
      <c r="AA32" s="253"/>
    </row>
    <row r="33" spans="5:23" s="242" customFormat="1" ht="22.5" thickBot="1">
      <c r="E33" s="242" t="s">
        <v>211</v>
      </c>
      <c r="M33" s="262">
        <f>SUM(M31:M32)</f>
        <v>4407</v>
      </c>
      <c r="N33" s="261"/>
      <c r="O33" s="262">
        <f>SUM(O31:O32)</f>
        <v>16067</v>
      </c>
      <c r="P33" s="261"/>
      <c r="Q33" s="262">
        <f>SUM(Q31:Q32)</f>
        <v>4407</v>
      </c>
      <c r="R33" s="261"/>
      <c r="S33" s="262">
        <f>SUM(S31:S32)</f>
        <v>16067</v>
      </c>
      <c r="W33" s="243"/>
    </row>
    <row r="34" spans="2:20" ht="7.5" customHeight="1" thickTop="1">
      <c r="B34" s="233"/>
      <c r="C34" s="87"/>
      <c r="D34" s="156"/>
      <c r="E34" s="242"/>
      <c r="F34" s="232"/>
      <c r="G34" s="232"/>
      <c r="H34" s="232"/>
      <c r="I34" s="235"/>
      <c r="J34" s="235"/>
      <c r="K34" s="251"/>
      <c r="M34" s="218"/>
      <c r="N34" s="254"/>
      <c r="O34" s="256"/>
      <c r="P34" s="254"/>
      <c r="Q34" s="256"/>
      <c r="R34" s="254"/>
      <c r="S34" s="256"/>
      <c r="T34" s="254"/>
    </row>
    <row r="35" spans="3:23" s="242" customFormat="1" ht="21.75">
      <c r="C35" s="242" t="s">
        <v>494</v>
      </c>
      <c r="W35" s="243"/>
    </row>
    <row r="36" spans="13:21" s="156" customFormat="1" ht="20.25" customHeight="1">
      <c r="M36" s="800" t="s">
        <v>207</v>
      </c>
      <c r="N36" s="800"/>
      <c r="O36" s="800"/>
      <c r="P36" s="800"/>
      <c r="Q36" s="800"/>
      <c r="R36" s="800"/>
      <c r="S36" s="800"/>
      <c r="U36" s="258"/>
    </row>
    <row r="37" spans="13:21" s="156" customFormat="1" ht="20.25" customHeight="1">
      <c r="M37" s="802" t="s">
        <v>208</v>
      </c>
      <c r="N37" s="802"/>
      <c r="O37" s="802"/>
      <c r="P37" s="242"/>
      <c r="Q37" s="802" t="s">
        <v>186</v>
      </c>
      <c r="R37" s="802"/>
      <c r="S37" s="802"/>
      <c r="U37" s="258"/>
    </row>
    <row r="38" spans="13:21" s="156" customFormat="1" ht="20.25" customHeight="1">
      <c r="M38" s="338" t="s">
        <v>555</v>
      </c>
      <c r="N38" s="246"/>
      <c r="O38" s="338" t="s">
        <v>145</v>
      </c>
      <c r="P38" s="247"/>
      <c r="Q38" s="338" t="s">
        <v>555</v>
      </c>
      <c r="R38" s="246"/>
      <c r="S38" s="338" t="s">
        <v>145</v>
      </c>
      <c r="U38" s="258"/>
    </row>
    <row r="39" spans="3:21" s="156" customFormat="1" ht="22.5">
      <c r="C39" s="206" t="s">
        <v>219</v>
      </c>
      <c r="M39" s="266"/>
      <c r="N39" s="266"/>
      <c r="O39" s="266"/>
      <c r="P39" s="154"/>
      <c r="Q39" s="266"/>
      <c r="R39" s="266"/>
      <c r="S39" s="266"/>
      <c r="U39" s="258"/>
    </row>
    <row r="40" spans="4:27" s="156" customFormat="1" ht="21.75">
      <c r="D40" s="156" t="s">
        <v>191</v>
      </c>
      <c r="M40" s="267">
        <v>0</v>
      </c>
      <c r="N40" s="268"/>
      <c r="O40" s="267">
        <v>0</v>
      </c>
      <c r="P40" s="269"/>
      <c r="Q40" s="267">
        <v>23324</v>
      </c>
      <c r="R40" s="268"/>
      <c r="S40" s="267">
        <v>8300</v>
      </c>
      <c r="U40" s="253"/>
      <c r="V40" s="253"/>
      <c r="W40" s="253"/>
      <c r="X40" s="253"/>
      <c r="Y40" s="253"/>
      <c r="Z40" s="253"/>
      <c r="AA40" s="253"/>
    </row>
    <row r="41" spans="4:27" s="156" customFormat="1" ht="21.75">
      <c r="D41" s="139" t="s">
        <v>195</v>
      </c>
      <c r="M41" s="270">
        <v>516</v>
      </c>
      <c r="N41" s="271"/>
      <c r="O41" s="270">
        <v>2673</v>
      </c>
      <c r="P41" s="271"/>
      <c r="Q41" s="270">
        <v>194</v>
      </c>
      <c r="R41" s="271"/>
      <c r="S41" s="270">
        <v>627</v>
      </c>
      <c r="U41" s="253"/>
      <c r="V41" s="253"/>
      <c r="W41" s="253"/>
      <c r="X41" s="253"/>
      <c r="Y41" s="253"/>
      <c r="Z41" s="253"/>
      <c r="AA41" s="253"/>
    </row>
    <row r="42" spans="5:19" s="156" customFormat="1" ht="22.5" thickBot="1">
      <c r="E42" s="156" t="s">
        <v>220</v>
      </c>
      <c r="M42" s="272">
        <f>SUM(M40:M41)</f>
        <v>516</v>
      </c>
      <c r="N42" s="268"/>
      <c r="O42" s="273">
        <f>SUM(O40:O41)</f>
        <v>2673</v>
      </c>
      <c r="P42" s="269"/>
      <c r="Q42" s="272">
        <f>SUM(Q40:Q41)</f>
        <v>23518</v>
      </c>
      <c r="R42" s="268"/>
      <c r="S42" s="272">
        <f>SUM(S40:S41)</f>
        <v>8927</v>
      </c>
    </row>
    <row r="43" spans="1:19" s="156" customFormat="1" ht="18.75" customHeight="1" thickTop="1">
      <c r="A43" s="264"/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S43" s="199" t="s">
        <v>682</v>
      </c>
    </row>
    <row r="44" ht="22.5">
      <c r="A44" s="487" t="s">
        <v>489</v>
      </c>
    </row>
    <row r="45" ht="22.5">
      <c r="A45" s="86"/>
    </row>
    <row r="46" spans="1:18" ht="21" customHeight="1">
      <c r="A46" s="192" t="s">
        <v>20</v>
      </c>
      <c r="B46" s="206" t="s">
        <v>179</v>
      </c>
      <c r="P46" s="205"/>
      <c r="R46" s="207"/>
    </row>
    <row r="47" spans="1:19" s="204" customFormat="1" ht="21.75">
      <c r="A47" s="274"/>
      <c r="B47" s="154"/>
      <c r="C47" s="194"/>
      <c r="D47" s="156"/>
      <c r="E47" s="156"/>
      <c r="F47" s="156"/>
      <c r="G47" s="156"/>
      <c r="H47" s="156"/>
      <c r="I47" s="156"/>
      <c r="J47" s="156"/>
      <c r="K47" s="156"/>
      <c r="L47" s="156"/>
      <c r="M47" s="800" t="s">
        <v>207</v>
      </c>
      <c r="N47" s="800"/>
      <c r="O47" s="800"/>
      <c r="P47" s="800"/>
      <c r="Q47" s="800"/>
      <c r="R47" s="800"/>
      <c r="S47" s="800"/>
    </row>
    <row r="48" spans="1:19" s="204" customFormat="1" ht="21.75">
      <c r="A48" s="274"/>
      <c r="B48" s="154"/>
      <c r="C48" s="194"/>
      <c r="D48" s="156"/>
      <c r="E48" s="156"/>
      <c r="F48" s="156"/>
      <c r="G48" s="156"/>
      <c r="H48" s="156"/>
      <c r="I48" s="156"/>
      <c r="J48" s="156"/>
      <c r="L48" s="156"/>
      <c r="M48" s="801" t="s">
        <v>185</v>
      </c>
      <c r="N48" s="801"/>
      <c r="O48" s="801"/>
      <c r="P48" s="801"/>
      <c r="Q48" s="801"/>
      <c r="R48" s="801"/>
      <c r="S48" s="801"/>
    </row>
    <row r="49" spans="1:19" s="204" customFormat="1" ht="21.75">
      <c r="A49" s="274"/>
      <c r="B49" s="154"/>
      <c r="C49" s="194"/>
      <c r="D49" s="156"/>
      <c r="E49" s="156"/>
      <c r="F49" s="156"/>
      <c r="G49" s="156"/>
      <c r="H49" s="156"/>
      <c r="I49" s="156"/>
      <c r="J49" s="156"/>
      <c r="K49" s="297" t="s">
        <v>212</v>
      </c>
      <c r="L49" s="156"/>
      <c r="M49" s="210" t="s">
        <v>73</v>
      </c>
      <c r="N49" s="276"/>
      <c r="O49" s="801" t="s">
        <v>213</v>
      </c>
      <c r="P49" s="801"/>
      <c r="Q49" s="801"/>
      <c r="R49" s="276"/>
      <c r="S49" s="514" t="s">
        <v>554</v>
      </c>
    </row>
    <row r="50" spans="1:19" s="204" customFormat="1" ht="21.75">
      <c r="A50" s="274"/>
      <c r="B50" s="154"/>
      <c r="C50" s="194"/>
      <c r="D50" s="156"/>
      <c r="E50" s="156"/>
      <c r="F50" s="156"/>
      <c r="G50" s="156"/>
      <c r="H50" s="156"/>
      <c r="I50" s="156"/>
      <c r="J50" s="156"/>
      <c r="K50" s="277" t="s">
        <v>214</v>
      </c>
      <c r="L50" s="156"/>
      <c r="M50" s="516" t="s">
        <v>215</v>
      </c>
      <c r="N50" s="278"/>
      <c r="O50" s="387" t="s">
        <v>216</v>
      </c>
      <c r="P50" s="205"/>
      <c r="Q50" s="387" t="s">
        <v>217</v>
      </c>
      <c r="R50" s="279"/>
      <c r="S50" s="516" t="s">
        <v>218</v>
      </c>
    </row>
    <row r="51" spans="3:19" s="156" customFormat="1" ht="22.5">
      <c r="C51" s="206" t="s">
        <v>626</v>
      </c>
      <c r="I51" s="300"/>
      <c r="J51" s="300"/>
      <c r="M51" s="266"/>
      <c r="N51" s="276"/>
      <c r="O51" s="266"/>
      <c r="P51" s="154"/>
      <c r="Q51" s="266"/>
      <c r="R51" s="276"/>
      <c r="S51" s="266"/>
    </row>
    <row r="52" spans="1:27" s="204" customFormat="1" ht="22.5">
      <c r="A52" s="274"/>
      <c r="B52" s="154"/>
      <c r="C52" s="206"/>
      <c r="D52" s="139" t="s">
        <v>519</v>
      </c>
      <c r="E52" s="156"/>
      <c r="F52" s="156"/>
      <c r="G52" s="156"/>
      <c r="H52" s="156"/>
      <c r="I52" s="156"/>
      <c r="J52" s="156"/>
      <c r="K52" s="289"/>
      <c r="L52" s="156"/>
      <c r="M52" s="290"/>
      <c r="N52" s="287"/>
      <c r="O52" s="288"/>
      <c r="P52" s="282"/>
      <c r="Q52" s="288"/>
      <c r="R52" s="287"/>
      <c r="S52" s="286"/>
      <c r="U52" s="253"/>
      <c r="V52" s="253"/>
      <c r="W52" s="253"/>
      <c r="X52" s="253"/>
      <c r="Y52" s="253"/>
      <c r="Z52" s="253"/>
      <c r="AA52" s="253"/>
    </row>
    <row r="53" spans="3:19" s="156" customFormat="1" ht="23.25" thickBot="1">
      <c r="C53" s="206"/>
      <c r="D53" s="284" t="s">
        <v>518</v>
      </c>
      <c r="K53" s="301" t="s">
        <v>38</v>
      </c>
      <c r="M53" s="388">
        <v>0</v>
      </c>
      <c r="N53" s="271"/>
      <c r="O53" s="388">
        <v>550</v>
      </c>
      <c r="P53" s="271"/>
      <c r="Q53" s="388">
        <v>0</v>
      </c>
      <c r="R53" s="271"/>
      <c r="S53" s="303">
        <f>+M53+O53-Q53</f>
        <v>550</v>
      </c>
    </row>
    <row r="54" spans="3:19" s="156" customFormat="1" ht="23.25" thickTop="1">
      <c r="C54" s="206"/>
      <c r="K54" s="301"/>
      <c r="M54" s="290"/>
      <c r="N54" s="271"/>
      <c r="O54" s="290"/>
      <c r="P54" s="271"/>
      <c r="Q54" s="290"/>
      <c r="R54" s="271"/>
      <c r="S54" s="286"/>
    </row>
    <row r="55" spans="1:19" s="204" customFormat="1" ht="21.75">
      <c r="A55" s="274"/>
      <c r="B55" s="154"/>
      <c r="C55" s="194"/>
      <c r="D55" s="156"/>
      <c r="E55" s="156"/>
      <c r="F55" s="156"/>
      <c r="G55" s="156"/>
      <c r="H55" s="156"/>
      <c r="I55" s="156"/>
      <c r="J55" s="156"/>
      <c r="K55" s="156"/>
      <c r="L55" s="156"/>
      <c r="M55" s="800" t="s">
        <v>207</v>
      </c>
      <c r="N55" s="800"/>
      <c r="O55" s="800"/>
      <c r="P55" s="800"/>
      <c r="Q55" s="800"/>
      <c r="R55" s="800"/>
      <c r="S55" s="800"/>
    </row>
    <row r="56" spans="1:19" s="204" customFormat="1" ht="21.75">
      <c r="A56" s="274"/>
      <c r="B56" s="154"/>
      <c r="C56" s="194"/>
      <c r="D56" s="156"/>
      <c r="E56" s="156"/>
      <c r="F56" s="156"/>
      <c r="G56" s="156"/>
      <c r="H56" s="156"/>
      <c r="I56" s="156"/>
      <c r="J56" s="156"/>
      <c r="L56" s="156"/>
      <c r="M56" s="801" t="s">
        <v>186</v>
      </c>
      <c r="N56" s="801"/>
      <c r="O56" s="801"/>
      <c r="P56" s="801"/>
      <c r="Q56" s="801"/>
      <c r="R56" s="801"/>
      <c r="S56" s="801"/>
    </row>
    <row r="57" spans="1:19" s="204" customFormat="1" ht="21.75">
      <c r="A57" s="274"/>
      <c r="B57" s="154"/>
      <c r="C57" s="194"/>
      <c r="D57" s="156"/>
      <c r="E57" s="156"/>
      <c r="F57" s="156"/>
      <c r="G57" s="156"/>
      <c r="H57" s="156"/>
      <c r="I57" s="156"/>
      <c r="J57" s="156"/>
      <c r="K57" s="297" t="s">
        <v>212</v>
      </c>
      <c r="L57" s="156"/>
      <c r="M57" s="514" t="s">
        <v>73</v>
      </c>
      <c r="N57" s="276"/>
      <c r="O57" s="801" t="s">
        <v>213</v>
      </c>
      <c r="P57" s="801"/>
      <c r="Q57" s="801"/>
      <c r="R57" s="276"/>
      <c r="S57" s="514" t="s">
        <v>554</v>
      </c>
    </row>
    <row r="58" spans="1:19" s="204" customFormat="1" ht="21.75">
      <c r="A58" s="274"/>
      <c r="B58" s="154"/>
      <c r="C58" s="194"/>
      <c r="D58" s="156"/>
      <c r="E58" s="156"/>
      <c r="F58" s="156"/>
      <c r="G58" s="156"/>
      <c r="H58" s="156"/>
      <c r="I58" s="156"/>
      <c r="J58" s="156"/>
      <c r="K58" s="515" t="s">
        <v>214</v>
      </c>
      <c r="L58" s="156"/>
      <c r="M58" s="516" t="s">
        <v>215</v>
      </c>
      <c r="N58" s="278"/>
      <c r="O58" s="387" t="s">
        <v>216</v>
      </c>
      <c r="P58" s="205"/>
      <c r="Q58" s="387" t="s">
        <v>217</v>
      </c>
      <c r="R58" s="279"/>
      <c r="S58" s="516" t="s">
        <v>218</v>
      </c>
    </row>
    <row r="59" spans="3:23" s="242" customFormat="1" ht="22.5">
      <c r="C59" s="206" t="s">
        <v>517</v>
      </c>
      <c r="M59" s="250"/>
      <c r="N59" s="250"/>
      <c r="O59" s="250"/>
      <c r="P59" s="250"/>
      <c r="Q59" s="250"/>
      <c r="R59" s="250"/>
      <c r="S59" s="250"/>
      <c r="W59" s="243"/>
    </row>
    <row r="60" spans="1:19" s="204" customFormat="1" ht="21.75">
      <c r="A60" s="274"/>
      <c r="B60" s="154"/>
      <c r="C60" s="194"/>
      <c r="D60" s="156" t="s">
        <v>191</v>
      </c>
      <c r="E60" s="156"/>
      <c r="F60" s="156"/>
      <c r="G60" s="156"/>
      <c r="H60" s="156"/>
      <c r="I60" s="156"/>
      <c r="J60" s="156"/>
      <c r="K60" s="275"/>
      <c r="L60" s="156"/>
      <c r="M60" s="280"/>
      <c r="N60" s="281"/>
      <c r="O60" s="661"/>
      <c r="P60" s="282"/>
      <c r="Q60" s="661"/>
      <c r="R60" s="281"/>
      <c r="S60" s="283"/>
    </row>
    <row r="61" spans="1:27" s="204" customFormat="1" ht="21.75">
      <c r="A61" s="274"/>
      <c r="B61" s="154"/>
      <c r="C61" s="194"/>
      <c r="D61" s="284" t="s">
        <v>79</v>
      </c>
      <c r="F61" s="156"/>
      <c r="G61" s="156"/>
      <c r="H61" s="156"/>
      <c r="I61" s="156"/>
      <c r="J61" s="156"/>
      <c r="K61" s="289" t="s">
        <v>43</v>
      </c>
      <c r="L61" s="156"/>
      <c r="M61" s="286">
        <v>7500</v>
      </c>
      <c r="N61" s="287"/>
      <c r="O61" s="288">
        <v>0</v>
      </c>
      <c r="P61" s="288"/>
      <c r="Q61" s="282">
        <v>0</v>
      </c>
      <c r="R61" s="287"/>
      <c r="S61" s="286">
        <f>SUM(M61:Q61)</f>
        <v>7500</v>
      </c>
      <c r="U61" s="253"/>
      <c r="V61" s="253"/>
      <c r="W61" s="253"/>
      <c r="X61" s="253"/>
      <c r="Y61" s="253"/>
      <c r="Z61" s="253"/>
      <c r="AA61" s="253"/>
    </row>
    <row r="62" spans="1:27" s="204" customFormat="1" ht="21.75">
      <c r="A62" s="274"/>
      <c r="B62" s="154"/>
      <c r="C62" s="194"/>
      <c r="D62" s="284" t="s">
        <v>221</v>
      </c>
      <c r="F62" s="156"/>
      <c r="G62" s="156"/>
      <c r="H62" s="156"/>
      <c r="I62" s="156"/>
      <c r="J62" s="156"/>
      <c r="K62" s="285"/>
      <c r="L62" s="156"/>
      <c r="M62" s="286"/>
      <c r="N62" s="287"/>
      <c r="O62" s="288"/>
      <c r="P62" s="288"/>
      <c r="Q62" s="282"/>
      <c r="R62" s="287"/>
      <c r="S62" s="286"/>
      <c r="U62" s="253"/>
      <c r="V62" s="253"/>
      <c r="W62" s="253"/>
      <c r="X62" s="253"/>
      <c r="Y62" s="253"/>
      <c r="Z62" s="253"/>
      <c r="AA62" s="253"/>
    </row>
    <row r="63" spans="1:27" s="204" customFormat="1" ht="21.75">
      <c r="A63" s="274"/>
      <c r="B63" s="154"/>
      <c r="C63" s="194"/>
      <c r="E63" s="156" t="s">
        <v>222</v>
      </c>
      <c r="F63" s="156"/>
      <c r="G63" s="156"/>
      <c r="H63" s="156"/>
      <c r="I63" s="156"/>
      <c r="J63" s="156"/>
      <c r="K63" s="285" t="s">
        <v>38</v>
      </c>
      <c r="L63" s="156"/>
      <c r="M63" s="286">
        <v>0</v>
      </c>
      <c r="N63" s="287"/>
      <c r="O63" s="288">
        <v>40500</v>
      </c>
      <c r="P63" s="288"/>
      <c r="Q63" s="282">
        <v>-40500</v>
      </c>
      <c r="R63" s="287"/>
      <c r="S63" s="286">
        <f aca="true" t="shared" si="0" ref="S63:S68">SUM(M63:Q63)</f>
        <v>0</v>
      </c>
      <c r="U63" s="253"/>
      <c r="V63" s="253"/>
      <c r="W63" s="253"/>
      <c r="X63" s="253"/>
      <c r="Y63" s="253"/>
      <c r="Z63" s="253"/>
      <c r="AA63" s="253"/>
    </row>
    <row r="64" spans="1:27" s="204" customFormat="1" ht="21.75">
      <c r="A64" s="274"/>
      <c r="B64" s="154"/>
      <c r="C64" s="194"/>
      <c r="D64" s="284" t="s">
        <v>588</v>
      </c>
      <c r="F64" s="156"/>
      <c r="G64" s="156"/>
      <c r="H64" s="156"/>
      <c r="I64" s="156"/>
      <c r="J64" s="156"/>
      <c r="K64" s="696" t="s">
        <v>589</v>
      </c>
      <c r="L64" s="156"/>
      <c r="M64" s="286">
        <v>0</v>
      </c>
      <c r="N64" s="287"/>
      <c r="O64" s="288">
        <v>1290000</v>
      </c>
      <c r="P64" s="288"/>
      <c r="Q64" s="282">
        <v>0</v>
      </c>
      <c r="R64" s="287"/>
      <c r="S64" s="286">
        <f t="shared" si="0"/>
        <v>1290000</v>
      </c>
      <c r="U64" s="253"/>
      <c r="V64" s="253"/>
      <c r="W64" s="253"/>
      <c r="X64" s="253"/>
      <c r="Y64" s="253"/>
      <c r="Z64" s="253"/>
      <c r="AA64" s="253"/>
    </row>
    <row r="65" spans="1:27" s="204" customFormat="1" ht="21.75">
      <c r="A65" s="274"/>
      <c r="B65" s="154"/>
      <c r="C65" s="194"/>
      <c r="D65" s="156" t="s">
        <v>154</v>
      </c>
      <c r="E65" s="156"/>
      <c r="F65" s="156"/>
      <c r="G65" s="156"/>
      <c r="H65" s="156"/>
      <c r="I65" s="156"/>
      <c r="J65" s="156"/>
      <c r="K65" s="289"/>
      <c r="L65" s="156"/>
      <c r="M65" s="290"/>
      <c r="N65" s="287"/>
      <c r="O65" s="288"/>
      <c r="P65" s="282"/>
      <c r="Q65" s="288"/>
      <c r="R65" s="287"/>
      <c r="S65" s="286"/>
      <c r="U65" s="253"/>
      <c r="V65" s="253"/>
      <c r="W65" s="253"/>
      <c r="X65" s="253"/>
      <c r="Y65" s="253"/>
      <c r="Z65" s="253"/>
      <c r="AA65" s="253"/>
    </row>
    <row r="66" spans="1:27" s="204" customFormat="1" ht="21.75">
      <c r="A66" s="274"/>
      <c r="B66" s="154"/>
      <c r="C66" s="194"/>
      <c r="D66" s="284" t="s">
        <v>83</v>
      </c>
      <c r="F66" s="156"/>
      <c r="G66" s="156"/>
      <c r="H66" s="156"/>
      <c r="I66" s="156"/>
      <c r="J66" s="156"/>
      <c r="K66" s="289" t="s">
        <v>25</v>
      </c>
      <c r="L66" s="156"/>
      <c r="M66" s="290">
        <v>31300</v>
      </c>
      <c r="N66" s="287"/>
      <c r="O66" s="288">
        <v>0</v>
      </c>
      <c r="P66" s="287"/>
      <c r="Q66" s="288">
        <v>0</v>
      </c>
      <c r="R66" s="287"/>
      <c r="S66" s="286">
        <f t="shared" si="0"/>
        <v>31300</v>
      </c>
      <c r="U66" s="253"/>
      <c r="V66" s="253"/>
      <c r="W66" s="253"/>
      <c r="X66" s="253"/>
      <c r="Y66" s="253"/>
      <c r="Z66" s="253"/>
      <c r="AA66" s="253"/>
    </row>
    <row r="67" spans="1:27" s="204" customFormat="1" ht="21.75">
      <c r="A67" s="274"/>
      <c r="B67" s="154"/>
      <c r="C67" s="194"/>
      <c r="D67" s="156" t="s">
        <v>519</v>
      </c>
      <c r="F67" s="156"/>
      <c r="G67" s="156"/>
      <c r="H67" s="156"/>
      <c r="I67" s="156"/>
      <c r="J67" s="156"/>
      <c r="K67" s="289"/>
      <c r="L67" s="156"/>
      <c r="M67" s="290"/>
      <c r="N67" s="287"/>
      <c r="O67" s="288"/>
      <c r="P67" s="287"/>
      <c r="Q67" s="288"/>
      <c r="R67" s="287"/>
      <c r="S67" s="286"/>
      <c r="U67" s="253"/>
      <c r="V67" s="253"/>
      <c r="W67" s="253"/>
      <c r="X67" s="253"/>
      <c r="Y67" s="253"/>
      <c r="Z67" s="253"/>
      <c r="AA67" s="253"/>
    </row>
    <row r="68" spans="1:27" s="204" customFormat="1" ht="21.75">
      <c r="A68" s="274"/>
      <c r="B68" s="154"/>
      <c r="C68" s="194"/>
      <c r="D68" s="284" t="s">
        <v>518</v>
      </c>
      <c r="F68" s="156"/>
      <c r="G68" s="156"/>
      <c r="H68" s="156"/>
      <c r="I68" s="156"/>
      <c r="J68" s="156"/>
      <c r="K68" s="289" t="s">
        <v>38</v>
      </c>
      <c r="L68" s="156"/>
      <c r="M68" s="291">
        <v>0</v>
      </c>
      <c r="N68" s="287"/>
      <c r="O68" s="292">
        <v>550</v>
      </c>
      <c r="P68" s="282"/>
      <c r="Q68" s="292">
        <v>0</v>
      </c>
      <c r="R68" s="287"/>
      <c r="S68" s="293">
        <f t="shared" si="0"/>
        <v>550</v>
      </c>
      <c r="U68" s="253"/>
      <c r="V68" s="253"/>
      <c r="W68" s="253"/>
      <c r="X68" s="253"/>
      <c r="Y68" s="253"/>
      <c r="Z68" s="253"/>
      <c r="AA68" s="253"/>
    </row>
    <row r="69" spans="3:19" s="156" customFormat="1" ht="8.25" customHeight="1">
      <c r="C69" s="206"/>
      <c r="M69" s="286"/>
      <c r="N69" s="287"/>
      <c r="O69" s="286"/>
      <c r="P69" s="294"/>
      <c r="Q69" s="286"/>
      <c r="R69" s="287"/>
      <c r="S69" s="286"/>
    </row>
    <row r="70" spans="5:19" s="156" customFormat="1" ht="22.5" thickBot="1">
      <c r="E70" s="156" t="s">
        <v>538</v>
      </c>
      <c r="F70" s="284"/>
      <c r="G70" s="284"/>
      <c r="H70" s="284"/>
      <c r="I70" s="284"/>
      <c r="J70" s="284"/>
      <c r="M70" s="295">
        <f>SUM(M61:M68)</f>
        <v>38800</v>
      </c>
      <c r="N70" s="287"/>
      <c r="O70" s="295">
        <f>SUM(O61:O68)</f>
        <v>1331050</v>
      </c>
      <c r="P70" s="296"/>
      <c r="Q70" s="295">
        <f>SUM(Q61:Q68)</f>
        <v>-40500</v>
      </c>
      <c r="R70" s="287"/>
      <c r="S70" s="295">
        <f>SUM(S61:S68)</f>
        <v>1329350</v>
      </c>
    </row>
    <row r="71" spans="6:19" s="156" customFormat="1" ht="22.5" thickTop="1">
      <c r="F71" s="284"/>
      <c r="G71" s="284"/>
      <c r="H71" s="284"/>
      <c r="I71" s="284"/>
      <c r="J71" s="284"/>
      <c r="M71" s="297"/>
      <c r="N71" s="297"/>
      <c r="O71" s="297"/>
      <c r="P71" s="154"/>
      <c r="Q71" s="297"/>
      <c r="R71" s="276"/>
      <c r="S71" s="297"/>
    </row>
    <row r="72" spans="1:19" s="204" customFormat="1" ht="21.75">
      <c r="A72" s="156"/>
      <c r="B72" s="156"/>
      <c r="D72" s="194" t="s">
        <v>520</v>
      </c>
      <c r="E72" s="154"/>
      <c r="F72" s="156"/>
      <c r="G72" s="156"/>
      <c r="H72" s="156"/>
      <c r="I72" s="156"/>
      <c r="J72" s="156"/>
      <c r="K72" s="156"/>
      <c r="L72" s="156"/>
      <c r="M72" s="278"/>
      <c r="N72" s="278"/>
      <c r="O72" s="139"/>
      <c r="P72" s="139"/>
      <c r="Q72" s="298"/>
      <c r="R72" s="198"/>
      <c r="S72" s="298"/>
    </row>
    <row r="73" spans="1:19" s="204" customFormat="1" ht="6" customHeight="1">
      <c r="A73" s="156"/>
      <c r="B73" s="156"/>
      <c r="D73" s="194"/>
      <c r="E73" s="154"/>
      <c r="F73" s="156"/>
      <c r="G73" s="156"/>
      <c r="H73" s="156"/>
      <c r="I73" s="156"/>
      <c r="J73" s="156"/>
      <c r="K73" s="156"/>
      <c r="L73" s="156"/>
      <c r="M73" s="278"/>
      <c r="N73" s="278"/>
      <c r="O73" s="139"/>
      <c r="P73" s="139"/>
      <c r="Q73" s="298"/>
      <c r="R73" s="198"/>
      <c r="S73" s="298"/>
    </row>
    <row r="74" spans="1:19" s="204" customFormat="1" ht="21.75">
      <c r="A74" s="156"/>
      <c r="B74" s="156"/>
      <c r="D74" s="194" t="s">
        <v>777</v>
      </c>
      <c r="E74" s="154"/>
      <c r="F74" s="156"/>
      <c r="G74" s="156"/>
      <c r="H74" s="156"/>
      <c r="I74" s="156"/>
      <c r="J74" s="156"/>
      <c r="K74" s="156"/>
      <c r="L74" s="156"/>
      <c r="M74" s="278"/>
      <c r="N74" s="278"/>
      <c r="O74" s="139"/>
      <c r="P74" s="139"/>
      <c r="Q74" s="298"/>
      <c r="R74" s="198"/>
      <c r="S74" s="298"/>
    </row>
    <row r="75" spans="1:19" s="204" customFormat="1" ht="21.75">
      <c r="A75" s="156"/>
      <c r="B75" s="156" t="s">
        <v>729</v>
      </c>
      <c r="D75" s="194"/>
      <c r="E75" s="154"/>
      <c r="F75" s="156"/>
      <c r="G75" s="156"/>
      <c r="H75" s="156"/>
      <c r="I75" s="156"/>
      <c r="J75" s="156"/>
      <c r="K75" s="156"/>
      <c r="L75" s="156"/>
      <c r="M75" s="278"/>
      <c r="N75" s="278"/>
      <c r="O75" s="139"/>
      <c r="P75" s="139"/>
      <c r="Q75" s="298"/>
      <c r="R75" s="198"/>
      <c r="S75" s="298"/>
    </row>
    <row r="76" spans="1:19" s="204" customFormat="1" ht="21.75">
      <c r="A76" s="156"/>
      <c r="B76" s="156" t="s">
        <v>731</v>
      </c>
      <c r="D76" s="194"/>
      <c r="E76" s="154"/>
      <c r="F76" s="156"/>
      <c r="G76" s="156"/>
      <c r="H76" s="156"/>
      <c r="I76" s="156"/>
      <c r="J76" s="156"/>
      <c r="K76" s="156"/>
      <c r="L76" s="156"/>
      <c r="M76" s="278"/>
      <c r="N76" s="278"/>
      <c r="O76" s="139"/>
      <c r="P76" s="139"/>
      <c r="Q76" s="298"/>
      <c r="R76" s="198"/>
      <c r="S76" s="298"/>
    </row>
    <row r="77" spans="1:19" s="204" customFormat="1" ht="21.75">
      <c r="A77" s="156"/>
      <c r="B77" s="156" t="s">
        <v>730</v>
      </c>
      <c r="D77" s="194"/>
      <c r="E77" s="154"/>
      <c r="F77" s="156"/>
      <c r="G77" s="156"/>
      <c r="H77" s="156"/>
      <c r="I77" s="156"/>
      <c r="J77" s="156"/>
      <c r="K77" s="156"/>
      <c r="L77" s="156"/>
      <c r="M77" s="278"/>
      <c r="N77" s="278"/>
      <c r="O77" s="139"/>
      <c r="P77" s="139"/>
      <c r="Q77" s="298"/>
      <c r="R77" s="198"/>
      <c r="S77" s="298"/>
    </row>
    <row r="78" spans="1:19" s="204" customFormat="1" ht="21.75">
      <c r="A78" s="156"/>
      <c r="B78" s="156"/>
      <c r="D78" s="194"/>
      <c r="E78" s="154"/>
      <c r="F78" s="156"/>
      <c r="G78" s="156"/>
      <c r="H78" s="156"/>
      <c r="I78" s="156"/>
      <c r="J78" s="156"/>
      <c r="K78" s="156"/>
      <c r="L78" s="156"/>
      <c r="M78" s="278"/>
      <c r="N78" s="278"/>
      <c r="O78" s="139"/>
      <c r="P78" s="139"/>
      <c r="Q78" s="298"/>
      <c r="R78" s="198"/>
      <c r="S78" s="298"/>
    </row>
    <row r="79" spans="1:19" s="204" customFormat="1" ht="21.75">
      <c r="A79" s="156"/>
      <c r="B79" s="156"/>
      <c r="D79" s="194"/>
      <c r="E79" s="154"/>
      <c r="F79" s="156"/>
      <c r="G79" s="156"/>
      <c r="H79" s="156"/>
      <c r="I79" s="156"/>
      <c r="J79" s="156"/>
      <c r="K79" s="156"/>
      <c r="L79" s="156"/>
      <c r="M79" s="278"/>
      <c r="N79" s="278"/>
      <c r="O79" s="139"/>
      <c r="P79" s="139"/>
      <c r="Q79" s="298"/>
      <c r="R79" s="198"/>
      <c r="S79" s="298"/>
    </row>
    <row r="80" spans="1:19" s="204" customFormat="1" ht="21.75">
      <c r="A80" s="156"/>
      <c r="B80" s="156"/>
      <c r="D80" s="194"/>
      <c r="E80" s="154"/>
      <c r="F80" s="156"/>
      <c r="G80" s="156"/>
      <c r="H80" s="156"/>
      <c r="I80" s="156"/>
      <c r="J80" s="156"/>
      <c r="K80" s="156"/>
      <c r="L80" s="156"/>
      <c r="M80" s="278"/>
      <c r="N80" s="278"/>
      <c r="O80" s="139"/>
      <c r="P80" s="139"/>
      <c r="Q80" s="298"/>
      <c r="R80" s="198"/>
      <c r="S80" s="298"/>
    </row>
    <row r="81" spans="1:19" s="204" customFormat="1" ht="21.75">
      <c r="A81" s="156"/>
      <c r="B81" s="156"/>
      <c r="D81" s="194"/>
      <c r="E81" s="154"/>
      <c r="F81" s="156"/>
      <c r="G81" s="156"/>
      <c r="H81" s="156"/>
      <c r="I81" s="156"/>
      <c r="J81" s="156"/>
      <c r="K81" s="156"/>
      <c r="L81" s="156"/>
      <c r="M81" s="278"/>
      <c r="N81" s="278"/>
      <c r="O81" s="139"/>
      <c r="P81" s="139"/>
      <c r="Q81" s="298"/>
      <c r="R81" s="198"/>
      <c r="S81" s="298"/>
    </row>
    <row r="82" spans="1:19" s="204" customFormat="1" ht="21.75">
      <c r="A82" s="156"/>
      <c r="B82" s="156"/>
      <c r="D82" s="194"/>
      <c r="E82" s="154"/>
      <c r="F82" s="156"/>
      <c r="G82" s="156"/>
      <c r="H82" s="156"/>
      <c r="I82" s="156"/>
      <c r="J82" s="156"/>
      <c r="K82" s="156"/>
      <c r="L82" s="156"/>
      <c r="M82" s="278"/>
      <c r="N82" s="278"/>
      <c r="O82" s="139"/>
      <c r="P82" s="139"/>
      <c r="Q82" s="298"/>
      <c r="R82" s="198"/>
      <c r="S82" s="298"/>
    </row>
    <row r="83" spans="1:19" s="204" customFormat="1" ht="21.75">
      <c r="A83" s="156"/>
      <c r="B83" s="156"/>
      <c r="D83" s="194"/>
      <c r="E83" s="154"/>
      <c r="F83" s="156"/>
      <c r="G83" s="156"/>
      <c r="H83" s="156"/>
      <c r="I83" s="156"/>
      <c r="J83" s="156"/>
      <c r="K83" s="156"/>
      <c r="L83" s="156"/>
      <c r="M83" s="278"/>
      <c r="N83" s="278"/>
      <c r="O83" s="139"/>
      <c r="P83" s="139"/>
      <c r="Q83" s="298"/>
      <c r="R83" s="198"/>
      <c r="S83" s="298"/>
    </row>
    <row r="84" spans="1:19" s="204" customFormat="1" ht="30" customHeight="1">
      <c r="A84" s="156"/>
      <c r="B84" s="156"/>
      <c r="D84" s="194"/>
      <c r="E84" s="154"/>
      <c r="F84" s="156"/>
      <c r="G84" s="156"/>
      <c r="H84" s="156"/>
      <c r="I84" s="156"/>
      <c r="J84" s="156"/>
      <c r="K84" s="156"/>
      <c r="L84" s="156"/>
      <c r="M84" s="278"/>
      <c r="N84" s="278"/>
      <c r="O84" s="139"/>
      <c r="P84" s="139"/>
      <c r="Q84" s="298"/>
      <c r="R84" s="198"/>
      <c r="S84" s="298"/>
    </row>
    <row r="85" spans="1:19" s="156" customFormat="1" ht="21.75">
      <c r="A85" s="264"/>
      <c r="B85" s="264"/>
      <c r="C85" s="264"/>
      <c r="D85" s="264"/>
      <c r="E85" s="264"/>
      <c r="F85" s="264"/>
      <c r="G85" s="264"/>
      <c r="H85" s="264"/>
      <c r="I85" s="264"/>
      <c r="J85" s="264"/>
      <c r="K85" s="264"/>
      <c r="L85" s="264"/>
      <c r="M85" s="264"/>
      <c r="N85" s="264"/>
      <c r="O85" s="264"/>
      <c r="P85" s="264"/>
      <c r="S85" s="199" t="s">
        <v>683</v>
      </c>
    </row>
    <row r="86" spans="1:19" s="156" customFormat="1" ht="22.5">
      <c r="A86" s="487" t="s">
        <v>489</v>
      </c>
      <c r="C86" s="206"/>
      <c r="F86" s="284"/>
      <c r="G86" s="284"/>
      <c r="H86" s="284"/>
      <c r="I86" s="284"/>
      <c r="J86" s="284"/>
      <c r="M86" s="304"/>
      <c r="N86" s="276"/>
      <c r="O86" s="304"/>
      <c r="P86" s="154"/>
      <c r="Q86" s="304"/>
      <c r="R86" s="297"/>
      <c r="S86" s="304"/>
    </row>
    <row r="87" spans="13:23" s="242" customFormat="1" ht="21.75">
      <c r="M87" s="261"/>
      <c r="N87" s="261"/>
      <c r="O87" s="261"/>
      <c r="P87" s="261"/>
      <c r="Q87" s="261"/>
      <c r="R87" s="261"/>
      <c r="S87" s="261"/>
      <c r="W87" s="243"/>
    </row>
    <row r="88" spans="1:18" ht="21" customHeight="1">
      <c r="A88" s="192" t="s">
        <v>20</v>
      </c>
      <c r="B88" s="206" t="s">
        <v>179</v>
      </c>
      <c r="P88" s="205"/>
      <c r="R88" s="207"/>
    </row>
    <row r="89" spans="1:19" s="204" customFormat="1" ht="21.75">
      <c r="A89" s="156"/>
      <c r="B89" s="156"/>
      <c r="D89" s="194"/>
      <c r="E89" s="154"/>
      <c r="F89" s="156"/>
      <c r="G89" s="156"/>
      <c r="H89" s="156"/>
      <c r="I89" s="156"/>
      <c r="J89" s="156"/>
      <c r="K89" s="156"/>
      <c r="L89" s="156"/>
      <c r="M89" s="278"/>
      <c r="N89" s="278"/>
      <c r="O89" s="139"/>
      <c r="P89" s="139"/>
      <c r="Q89" s="298"/>
      <c r="R89" s="198"/>
      <c r="S89" s="298"/>
    </row>
    <row r="90" spans="1:19" s="204" customFormat="1" ht="21.75">
      <c r="A90" s="274"/>
      <c r="B90" s="154"/>
      <c r="C90" s="194"/>
      <c r="D90" s="156"/>
      <c r="E90" s="156"/>
      <c r="F90" s="156"/>
      <c r="G90" s="156"/>
      <c r="H90" s="156"/>
      <c r="I90" s="156"/>
      <c r="J90" s="156"/>
      <c r="K90" s="156"/>
      <c r="L90" s="156"/>
      <c r="M90" s="800" t="s">
        <v>207</v>
      </c>
      <c r="N90" s="800"/>
      <c r="O90" s="800"/>
      <c r="P90" s="800"/>
      <c r="Q90" s="800"/>
      <c r="R90" s="800"/>
      <c r="S90" s="800"/>
    </row>
    <row r="91" spans="1:19" s="204" customFormat="1" ht="21.75">
      <c r="A91" s="274"/>
      <c r="B91" s="154"/>
      <c r="C91" s="194"/>
      <c r="D91" s="156"/>
      <c r="E91" s="156"/>
      <c r="F91" s="156"/>
      <c r="G91" s="156"/>
      <c r="H91" s="156"/>
      <c r="I91" s="156"/>
      <c r="J91" s="156"/>
      <c r="L91" s="156"/>
      <c r="M91" s="801" t="s">
        <v>186</v>
      </c>
      <c r="N91" s="801"/>
      <c r="O91" s="801"/>
      <c r="P91" s="801"/>
      <c r="Q91" s="801"/>
      <c r="R91" s="801"/>
      <c r="S91" s="801"/>
    </row>
    <row r="92" spans="1:19" s="204" customFormat="1" ht="21.75">
      <c r="A92" s="274"/>
      <c r="B92" s="154"/>
      <c r="C92" s="194"/>
      <c r="D92" s="156"/>
      <c r="E92" s="156"/>
      <c r="F92" s="156"/>
      <c r="G92" s="156"/>
      <c r="H92" s="156"/>
      <c r="I92" s="156"/>
      <c r="J92" s="156"/>
      <c r="K92" s="297" t="s">
        <v>212</v>
      </c>
      <c r="L92" s="156"/>
      <c r="M92" s="210" t="s">
        <v>73</v>
      </c>
      <c r="N92" s="276"/>
      <c r="O92" s="801" t="s">
        <v>213</v>
      </c>
      <c r="P92" s="801"/>
      <c r="Q92" s="801"/>
      <c r="R92" s="276"/>
      <c r="S92" s="514" t="s">
        <v>554</v>
      </c>
    </row>
    <row r="93" spans="1:19" s="204" customFormat="1" ht="21.75">
      <c r="A93" s="274"/>
      <c r="B93" s="154"/>
      <c r="C93" s="194"/>
      <c r="D93" s="156"/>
      <c r="E93" s="156"/>
      <c r="F93" s="156"/>
      <c r="G93" s="156"/>
      <c r="H93" s="156"/>
      <c r="I93" s="156"/>
      <c r="J93" s="156"/>
      <c r="K93" s="277" t="s">
        <v>214</v>
      </c>
      <c r="L93" s="156"/>
      <c r="M93" s="516" t="s">
        <v>215</v>
      </c>
      <c r="N93" s="278"/>
      <c r="O93" s="387" t="s">
        <v>216</v>
      </c>
      <c r="P93" s="205"/>
      <c r="Q93" s="387" t="s">
        <v>217</v>
      </c>
      <c r="R93" s="279"/>
      <c r="S93" s="516" t="s">
        <v>218</v>
      </c>
    </row>
    <row r="94" spans="3:19" s="156" customFormat="1" ht="22.5">
      <c r="C94" s="307" t="s">
        <v>223</v>
      </c>
      <c r="I94" s="300"/>
      <c r="J94" s="300"/>
      <c r="M94" s="266"/>
      <c r="N94" s="276"/>
      <c r="O94" s="266"/>
      <c r="P94" s="154"/>
      <c r="Q94" s="266"/>
      <c r="R94" s="276"/>
      <c r="S94" s="266"/>
    </row>
    <row r="95" spans="1:27" s="204" customFormat="1" ht="22.5">
      <c r="A95" s="274"/>
      <c r="B95" s="154"/>
      <c r="C95" s="206"/>
      <c r="D95" s="156" t="s">
        <v>154</v>
      </c>
      <c r="E95" s="156"/>
      <c r="F95" s="156"/>
      <c r="G95" s="156"/>
      <c r="H95" s="156"/>
      <c r="I95" s="156"/>
      <c r="J95" s="156"/>
      <c r="K95" s="289"/>
      <c r="L95" s="156"/>
      <c r="M95" s="290"/>
      <c r="N95" s="287"/>
      <c r="O95" s="288"/>
      <c r="P95" s="282"/>
      <c r="Q95" s="288"/>
      <c r="R95" s="287"/>
      <c r="S95" s="286"/>
      <c r="U95" s="253"/>
      <c r="V95" s="253"/>
      <c r="W95" s="253"/>
      <c r="X95" s="253"/>
      <c r="Y95" s="253"/>
      <c r="Z95" s="253"/>
      <c r="AA95" s="253"/>
    </row>
    <row r="96" spans="3:19" s="156" customFormat="1" ht="23.25" thickBot="1">
      <c r="C96" s="206"/>
      <c r="D96" s="156" t="s">
        <v>155</v>
      </c>
      <c r="K96" s="301" t="s">
        <v>25</v>
      </c>
      <c r="M96" s="388">
        <v>71400</v>
      </c>
      <c r="N96" s="271"/>
      <c r="O96" s="388">
        <v>0</v>
      </c>
      <c r="P96" s="271"/>
      <c r="Q96" s="388">
        <v>0</v>
      </c>
      <c r="R96" s="271"/>
      <c r="S96" s="303">
        <f>+M96+O96-Q96</f>
        <v>71400</v>
      </c>
    </row>
    <row r="97" spans="1:19" s="204" customFormat="1" ht="8.25" customHeight="1" thickTop="1">
      <c r="A97" s="156"/>
      <c r="B97" s="156"/>
      <c r="D97" s="194"/>
      <c r="E97" s="154"/>
      <c r="F97" s="156"/>
      <c r="G97" s="156"/>
      <c r="H97" s="156"/>
      <c r="I97" s="156"/>
      <c r="J97" s="156"/>
      <c r="K97" s="156"/>
      <c r="L97" s="156"/>
      <c r="M97" s="278"/>
      <c r="N97" s="278"/>
      <c r="O97" s="139"/>
      <c r="P97" s="139"/>
      <c r="Q97" s="298"/>
      <c r="R97" s="198"/>
      <c r="S97" s="298"/>
    </row>
    <row r="98" spans="1:19" s="204" customFormat="1" ht="21.75">
      <c r="A98" s="156"/>
      <c r="B98" s="156"/>
      <c r="C98" s="194" t="s">
        <v>224</v>
      </c>
      <c r="D98" s="194"/>
      <c r="E98" s="154"/>
      <c r="F98" s="156"/>
      <c r="G98" s="156"/>
      <c r="H98" s="156"/>
      <c r="I98" s="156"/>
      <c r="J98" s="156"/>
      <c r="K98" s="156"/>
      <c r="L98" s="156"/>
      <c r="M98" s="278"/>
      <c r="N98" s="278"/>
      <c r="O98" s="139"/>
      <c r="P98" s="139"/>
      <c r="Q98" s="298"/>
      <c r="R98" s="198"/>
      <c r="S98" s="298"/>
    </row>
    <row r="99" spans="1:19" s="204" customFormat="1" ht="21.75">
      <c r="A99" s="156"/>
      <c r="B99" s="156" t="s">
        <v>225</v>
      </c>
      <c r="C99" s="194"/>
      <c r="E99" s="154"/>
      <c r="F99" s="156"/>
      <c r="G99" s="156"/>
      <c r="H99" s="156"/>
      <c r="I99" s="156"/>
      <c r="J99" s="156"/>
      <c r="K99" s="156"/>
      <c r="L99" s="156"/>
      <c r="M99" s="278"/>
      <c r="N99" s="278"/>
      <c r="O99" s="139"/>
      <c r="P99" s="139"/>
      <c r="Q99" s="298"/>
      <c r="R99" s="198"/>
      <c r="S99" s="298"/>
    </row>
    <row r="100" spans="1:19" s="204" customFormat="1" ht="21.75">
      <c r="A100" s="156"/>
      <c r="B100" s="156" t="s">
        <v>226</v>
      </c>
      <c r="C100" s="194"/>
      <c r="E100" s="154"/>
      <c r="F100" s="156"/>
      <c r="G100" s="156"/>
      <c r="H100" s="156"/>
      <c r="I100" s="156"/>
      <c r="J100" s="156"/>
      <c r="K100" s="156"/>
      <c r="L100" s="156"/>
      <c r="M100" s="278"/>
      <c r="N100" s="278"/>
      <c r="O100" s="139"/>
      <c r="P100" s="139"/>
      <c r="Q100" s="298"/>
      <c r="R100" s="198"/>
      <c r="S100" s="298"/>
    </row>
    <row r="101" spans="1:19" s="204" customFormat="1" ht="21.75">
      <c r="A101" s="156"/>
      <c r="B101" s="517" t="s">
        <v>227</v>
      </c>
      <c r="C101" s="156"/>
      <c r="D101" s="156"/>
      <c r="E101" s="154"/>
      <c r="F101" s="156"/>
      <c r="G101" s="156"/>
      <c r="H101" s="156"/>
      <c r="I101" s="156"/>
      <c r="J101" s="156"/>
      <c r="K101" s="156"/>
      <c r="L101" s="156"/>
      <c r="M101" s="278"/>
      <c r="N101" s="278"/>
      <c r="O101" s="139"/>
      <c r="P101" s="139"/>
      <c r="Q101" s="298"/>
      <c r="R101" s="198"/>
      <c r="S101" s="298"/>
    </row>
    <row r="102" spans="13:19" s="156" customFormat="1" ht="21.75">
      <c r="M102" s="800" t="s">
        <v>207</v>
      </c>
      <c r="N102" s="800"/>
      <c r="O102" s="800"/>
      <c r="P102" s="800"/>
      <c r="Q102" s="800"/>
      <c r="R102" s="800"/>
      <c r="S102" s="800"/>
    </row>
    <row r="103" spans="13:19" s="156" customFormat="1" ht="21.75">
      <c r="M103" s="802" t="s">
        <v>208</v>
      </c>
      <c r="N103" s="802"/>
      <c r="O103" s="802"/>
      <c r="P103" s="242"/>
      <c r="Q103" s="802" t="s">
        <v>186</v>
      </c>
      <c r="R103" s="802"/>
      <c r="S103" s="802"/>
    </row>
    <row r="104" spans="13:19" s="156" customFormat="1" ht="21.75">
      <c r="M104" s="338" t="s">
        <v>555</v>
      </c>
      <c r="N104" s="246"/>
      <c r="O104" s="338" t="s">
        <v>145</v>
      </c>
      <c r="P104" s="247"/>
      <c r="Q104" s="338" t="s">
        <v>555</v>
      </c>
      <c r="R104" s="246"/>
      <c r="S104" s="338" t="s">
        <v>145</v>
      </c>
    </row>
    <row r="105" spans="3:19" s="156" customFormat="1" ht="22.5">
      <c r="C105" s="206" t="s">
        <v>228</v>
      </c>
      <c r="D105" s="307"/>
      <c r="S105" s="263"/>
    </row>
    <row r="106" spans="3:27" s="156" customFormat="1" ht="22.5">
      <c r="C106" s="206"/>
      <c r="D106" s="155" t="s">
        <v>156</v>
      </c>
      <c r="M106" s="308">
        <v>164</v>
      </c>
      <c r="N106" s="309"/>
      <c r="O106" s="308">
        <v>1093</v>
      </c>
      <c r="P106" s="309"/>
      <c r="Q106" s="308">
        <v>164</v>
      </c>
      <c r="R106" s="309"/>
      <c r="S106" s="308">
        <v>1093</v>
      </c>
      <c r="U106" s="253"/>
      <c r="V106" s="253"/>
      <c r="W106" s="253"/>
      <c r="X106" s="253"/>
      <c r="Y106" s="253"/>
      <c r="Z106" s="253"/>
      <c r="AA106" s="253"/>
    </row>
    <row r="107" spans="3:27" s="156" customFormat="1" ht="22.5">
      <c r="C107" s="206"/>
      <c r="D107" s="155" t="s">
        <v>170</v>
      </c>
      <c r="M107" s="309">
        <v>65</v>
      </c>
      <c r="N107" s="309"/>
      <c r="O107" s="309">
        <v>226</v>
      </c>
      <c r="P107" s="309"/>
      <c r="Q107" s="309">
        <v>65</v>
      </c>
      <c r="R107" s="309"/>
      <c r="S107" s="309">
        <v>207</v>
      </c>
      <c r="U107" s="253"/>
      <c r="V107" s="253"/>
      <c r="W107" s="253"/>
      <c r="X107" s="253"/>
      <c r="Y107" s="253"/>
      <c r="Z107" s="253"/>
      <c r="AA107" s="253"/>
    </row>
    <row r="108" spans="3:19" s="156" customFormat="1" ht="22.5" thickBot="1">
      <c r="C108" s="194"/>
      <c r="D108" s="194"/>
      <c r="F108" s="156" t="s">
        <v>229</v>
      </c>
      <c r="M108" s="310">
        <f>SUM(M106:M107)</f>
        <v>229</v>
      </c>
      <c r="N108" s="309"/>
      <c r="O108" s="310">
        <f>SUM(O106:O107)</f>
        <v>1319</v>
      </c>
      <c r="P108" s="309"/>
      <c r="Q108" s="310">
        <f>SUM(Q106:Q107)</f>
        <v>229</v>
      </c>
      <c r="R108" s="309"/>
      <c r="S108" s="310">
        <f>SUM(S106:S107)</f>
        <v>1300</v>
      </c>
    </row>
    <row r="109" spans="3:19" s="156" customFormat="1" ht="9" customHeight="1" thickTop="1">
      <c r="C109" s="194"/>
      <c r="M109" s="305"/>
      <c r="N109" s="305"/>
      <c r="O109" s="305"/>
      <c r="P109" s="305"/>
      <c r="Q109" s="315"/>
      <c r="R109" s="305"/>
      <c r="S109" s="315"/>
    </row>
    <row r="110" spans="2:23" ht="21.75" customHeight="1">
      <c r="B110" s="140" t="s">
        <v>230</v>
      </c>
      <c r="F110" s="205"/>
      <c r="G110" s="205"/>
      <c r="H110" s="205"/>
      <c r="O110" s="316"/>
      <c r="P110" s="269"/>
      <c r="Q110" s="316"/>
      <c r="R110" s="269"/>
      <c r="S110" s="317"/>
      <c r="T110" s="269"/>
      <c r="U110" s="269"/>
      <c r="V110" s="269"/>
      <c r="W110" s="316"/>
    </row>
    <row r="111" spans="3:23" ht="21.75" customHeight="1">
      <c r="C111" s="139" t="s">
        <v>231</v>
      </c>
      <c r="F111" s="205"/>
      <c r="G111" s="205"/>
      <c r="H111" s="205"/>
      <c r="O111" s="316"/>
      <c r="P111" s="269"/>
      <c r="Q111" s="316"/>
      <c r="R111" s="269"/>
      <c r="S111" s="317"/>
      <c r="T111" s="269"/>
      <c r="U111" s="269"/>
      <c r="V111" s="269"/>
      <c r="W111" s="316"/>
    </row>
    <row r="112" spans="2:23" ht="21.75" customHeight="1">
      <c r="B112" s="139" t="s">
        <v>232</v>
      </c>
      <c r="F112" s="205"/>
      <c r="G112" s="205"/>
      <c r="H112" s="205"/>
      <c r="O112" s="316"/>
      <c r="P112" s="269"/>
      <c r="Q112" s="316"/>
      <c r="R112" s="269"/>
      <c r="S112" s="317"/>
      <c r="T112" s="269"/>
      <c r="U112" s="269"/>
      <c r="V112" s="269"/>
      <c r="W112" s="316"/>
    </row>
    <row r="113" spans="6:23" ht="21.75">
      <c r="F113" s="205"/>
      <c r="G113" s="205"/>
      <c r="H113" s="205"/>
      <c r="O113" s="316"/>
      <c r="P113" s="269"/>
      <c r="Q113" s="316"/>
      <c r="R113" s="269"/>
      <c r="S113" s="317"/>
      <c r="T113" s="269"/>
      <c r="U113" s="269"/>
      <c r="V113" s="269"/>
      <c r="W113" s="316"/>
    </row>
    <row r="114" spans="1:2" ht="22.5">
      <c r="A114" s="192" t="s">
        <v>19</v>
      </c>
      <c r="B114" s="206" t="s">
        <v>233</v>
      </c>
    </row>
    <row r="115" s="156" customFormat="1" ht="21.75">
      <c r="D115" s="187" t="s">
        <v>234</v>
      </c>
    </row>
    <row r="116" spans="13:19" s="156" customFormat="1" ht="21.75">
      <c r="M116" s="800" t="s">
        <v>207</v>
      </c>
      <c r="N116" s="800"/>
      <c r="O116" s="800"/>
      <c r="P116" s="800"/>
      <c r="Q116" s="800"/>
      <c r="R116" s="800"/>
      <c r="S116" s="800"/>
    </row>
    <row r="117" spans="13:19" s="156" customFormat="1" ht="21.75">
      <c r="M117" s="802" t="s">
        <v>208</v>
      </c>
      <c r="N117" s="802"/>
      <c r="O117" s="802"/>
      <c r="P117" s="242"/>
      <c r="Q117" s="802" t="s">
        <v>186</v>
      </c>
      <c r="R117" s="802"/>
      <c r="S117" s="802"/>
    </row>
    <row r="118" spans="13:19" s="156" customFormat="1" ht="21.75">
      <c r="M118" s="338" t="s">
        <v>555</v>
      </c>
      <c r="N118" s="246"/>
      <c r="O118" s="338" t="s">
        <v>145</v>
      </c>
      <c r="P118" s="247"/>
      <c r="Q118" s="338" t="s">
        <v>555</v>
      </c>
      <c r="R118" s="246"/>
      <c r="S118" s="338" t="s">
        <v>145</v>
      </c>
    </row>
    <row r="119" spans="5:27" s="156" customFormat="1" ht="21.75">
      <c r="E119" s="156" t="s">
        <v>235</v>
      </c>
      <c r="M119" s="389">
        <v>159</v>
      </c>
      <c r="N119" s="390"/>
      <c r="O119" s="389">
        <v>538</v>
      </c>
      <c r="P119" s="390"/>
      <c r="Q119" s="389">
        <v>50</v>
      </c>
      <c r="R119" s="391"/>
      <c r="S119" s="389">
        <v>50</v>
      </c>
      <c r="U119" s="253"/>
      <c r="V119" s="253"/>
      <c r="W119" s="253"/>
      <c r="X119" s="253"/>
      <c r="Y119" s="253"/>
      <c r="Z119" s="253"/>
      <c r="AA119" s="253"/>
    </row>
    <row r="120" spans="5:27" s="156" customFormat="1" ht="21.75">
      <c r="E120" s="156" t="s">
        <v>236</v>
      </c>
      <c r="M120" s="389"/>
      <c r="N120" s="390"/>
      <c r="O120" s="389"/>
      <c r="P120" s="390"/>
      <c r="Q120" s="389"/>
      <c r="R120" s="391"/>
      <c r="S120" s="389"/>
      <c r="U120" s="253"/>
      <c r="V120" s="253"/>
      <c r="W120" s="253"/>
      <c r="X120" s="253"/>
      <c r="Y120" s="253"/>
      <c r="Z120" s="253"/>
      <c r="AA120" s="253"/>
    </row>
    <row r="121" spans="5:27" s="156" customFormat="1" ht="21.75">
      <c r="E121" s="156" t="s">
        <v>237</v>
      </c>
      <c r="M121" s="389">
        <v>1037727</v>
      </c>
      <c r="N121" s="390"/>
      <c r="O121" s="389">
        <v>28524</v>
      </c>
      <c r="P121" s="390"/>
      <c r="Q121" s="389">
        <v>392507</v>
      </c>
      <c r="R121" s="389"/>
      <c r="S121" s="389">
        <v>17887</v>
      </c>
      <c r="U121" s="253"/>
      <c r="V121" s="253"/>
      <c r="W121" s="253"/>
      <c r="X121" s="253"/>
      <c r="Y121" s="253"/>
      <c r="Z121" s="253"/>
      <c r="AA121" s="253"/>
    </row>
    <row r="122" spans="5:27" s="156" customFormat="1" ht="21.75">
      <c r="E122" s="156" t="s">
        <v>238</v>
      </c>
      <c r="M122" s="389">
        <v>106967</v>
      </c>
      <c r="N122" s="390"/>
      <c r="O122" s="389">
        <v>38282</v>
      </c>
      <c r="P122" s="390"/>
      <c r="Q122" s="389">
        <v>0</v>
      </c>
      <c r="R122" s="389"/>
      <c r="S122" s="389">
        <v>38242</v>
      </c>
      <c r="U122" s="253"/>
      <c r="V122" s="253"/>
      <c r="W122" s="253"/>
      <c r="X122" s="253"/>
      <c r="Y122" s="253"/>
      <c r="Z122" s="253"/>
      <c r="AA122" s="253"/>
    </row>
    <row r="123" spans="6:19" s="156" customFormat="1" ht="22.5" thickBot="1">
      <c r="F123" s="156" t="s">
        <v>239</v>
      </c>
      <c r="K123" s="318"/>
      <c r="M123" s="392">
        <f>SUM(M119:M122)</f>
        <v>1144853</v>
      </c>
      <c r="N123" s="393"/>
      <c r="O123" s="392">
        <f>SUM(O119:O122)</f>
        <v>67344</v>
      </c>
      <c r="P123" s="391"/>
      <c r="Q123" s="392">
        <f>SUM(Q119:Q122)</f>
        <v>392557</v>
      </c>
      <c r="R123" s="391"/>
      <c r="S123" s="392">
        <f>SUM(S119:S122)</f>
        <v>56179</v>
      </c>
    </row>
    <row r="124" spans="11:19" s="156" customFormat="1" ht="22.5" thickTop="1">
      <c r="K124" s="318"/>
      <c r="M124" s="454"/>
      <c r="N124" s="393"/>
      <c r="O124" s="454"/>
      <c r="P124" s="391"/>
      <c r="Q124" s="454"/>
      <c r="R124" s="391"/>
      <c r="S124" s="454"/>
    </row>
    <row r="125" spans="11:19" s="156" customFormat="1" ht="22.5" customHeight="1">
      <c r="K125" s="318"/>
      <c r="M125" s="454"/>
      <c r="N125" s="393"/>
      <c r="O125" s="454"/>
      <c r="P125" s="391"/>
      <c r="Q125" s="454"/>
      <c r="R125" s="391"/>
      <c r="S125" s="454"/>
    </row>
    <row r="126" spans="11:19" s="156" customFormat="1" ht="26.25" customHeight="1">
      <c r="K126" s="318"/>
      <c r="M126" s="454"/>
      <c r="N126" s="393"/>
      <c r="O126" s="454"/>
      <c r="P126" s="391"/>
      <c r="Q126" s="454"/>
      <c r="R126" s="391"/>
      <c r="S126" s="454"/>
    </row>
    <row r="127" spans="1:19" s="156" customFormat="1" ht="21.75">
      <c r="A127" s="264"/>
      <c r="B127" s="264"/>
      <c r="C127" s="264"/>
      <c r="D127" s="264"/>
      <c r="E127" s="264"/>
      <c r="F127" s="264"/>
      <c r="G127" s="264"/>
      <c r="H127" s="264"/>
      <c r="I127" s="264"/>
      <c r="J127" s="264"/>
      <c r="K127" s="264"/>
      <c r="L127" s="264"/>
      <c r="M127" s="264"/>
      <c r="N127" s="264"/>
      <c r="O127" s="264"/>
      <c r="P127" s="264"/>
      <c r="S127" s="199" t="s">
        <v>684</v>
      </c>
    </row>
    <row r="128" spans="1:19" s="156" customFormat="1" ht="22.5">
      <c r="A128" s="487" t="s">
        <v>489</v>
      </c>
      <c r="K128" s="318"/>
      <c r="M128" s="255"/>
      <c r="N128" s="274"/>
      <c r="O128" s="255"/>
      <c r="Q128" s="255"/>
      <c r="S128" s="255"/>
    </row>
    <row r="129" s="156" customFormat="1" ht="12.75" customHeight="1">
      <c r="A129" s="142"/>
    </row>
    <row r="130" spans="1:19" s="196" customFormat="1" ht="22.5">
      <c r="A130" s="192" t="s">
        <v>545</v>
      </c>
      <c r="B130" s="206" t="s">
        <v>240</v>
      </c>
      <c r="C130" s="206"/>
      <c r="D130" s="206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320"/>
      <c r="S130" s="321"/>
    </row>
    <row r="131" spans="1:19" s="204" customFormat="1" ht="21" customHeight="1">
      <c r="A131" s="156"/>
      <c r="B131" s="156"/>
      <c r="C131" s="156" t="s">
        <v>241</v>
      </c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322"/>
      <c r="S131" s="322"/>
    </row>
    <row r="132" spans="1:19" s="204" customFormat="1" ht="18" customHeight="1">
      <c r="A132" s="156"/>
      <c r="B132" s="156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800" t="s">
        <v>207</v>
      </c>
      <c r="N132" s="800"/>
      <c r="O132" s="800"/>
      <c r="P132" s="800"/>
      <c r="Q132" s="800"/>
      <c r="R132" s="800"/>
      <c r="S132" s="800"/>
    </row>
    <row r="133" spans="1:19" s="204" customFormat="1" ht="18" customHeight="1">
      <c r="A133" s="156"/>
      <c r="B133" s="156"/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802" t="s">
        <v>208</v>
      </c>
      <c r="N133" s="802"/>
      <c r="O133" s="802"/>
      <c r="P133" s="242"/>
      <c r="Q133" s="802" t="s">
        <v>186</v>
      </c>
      <c r="R133" s="802"/>
      <c r="S133" s="802"/>
    </row>
    <row r="134" spans="1:19" s="204" customFormat="1" ht="18" customHeight="1">
      <c r="A134" s="156"/>
      <c r="B134" s="156"/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338" t="s">
        <v>555</v>
      </c>
      <c r="N134" s="246"/>
      <c r="O134" s="338" t="s">
        <v>145</v>
      </c>
      <c r="P134" s="247"/>
      <c r="Q134" s="338" t="s">
        <v>555</v>
      </c>
      <c r="R134" s="246"/>
      <c r="S134" s="338" t="s">
        <v>145</v>
      </c>
    </row>
    <row r="135" spans="1:19" s="204" customFormat="1" ht="21" customHeight="1">
      <c r="A135" s="156"/>
      <c r="B135" s="156"/>
      <c r="C135" s="156"/>
      <c r="D135" s="201" t="s">
        <v>242</v>
      </c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322"/>
      <c r="S135" s="322"/>
    </row>
    <row r="136" spans="1:19" s="204" customFormat="1" ht="21" customHeight="1">
      <c r="A136" s="156"/>
      <c r="B136" s="156"/>
      <c r="C136" s="156"/>
      <c r="D136" s="156"/>
      <c r="E136" s="156" t="s">
        <v>243</v>
      </c>
      <c r="F136" s="139"/>
      <c r="G136" s="139"/>
      <c r="H136" s="139"/>
      <c r="I136" s="139"/>
      <c r="J136" s="139"/>
      <c r="K136" s="156"/>
      <c r="L136" s="156"/>
      <c r="M136" s="335">
        <v>232807</v>
      </c>
      <c r="N136" s="271"/>
      <c r="O136" s="335">
        <v>158229</v>
      </c>
      <c r="P136" s="271"/>
      <c r="Q136" s="335">
        <v>190598</v>
      </c>
      <c r="R136" s="323"/>
      <c r="S136" s="335">
        <v>128723.26</v>
      </c>
    </row>
    <row r="137" spans="1:19" s="204" customFormat="1" ht="3.75" customHeight="1">
      <c r="A137" s="156"/>
      <c r="B137" s="156"/>
      <c r="C137" s="156"/>
      <c r="D137" s="156"/>
      <c r="F137" s="139"/>
      <c r="G137" s="139"/>
      <c r="H137" s="139"/>
      <c r="I137" s="139"/>
      <c r="J137" s="139"/>
      <c r="K137" s="156"/>
      <c r="L137" s="156"/>
      <c r="M137" s="256"/>
      <c r="N137" s="271"/>
      <c r="O137" s="256"/>
      <c r="P137" s="271"/>
      <c r="Q137" s="256"/>
      <c r="R137" s="323"/>
      <c r="S137" s="256"/>
    </row>
    <row r="138" spans="4:24" ht="21" customHeight="1">
      <c r="D138" s="201" t="s">
        <v>219</v>
      </c>
      <c r="M138" s="269"/>
      <c r="N138" s="269"/>
      <c r="O138" s="269"/>
      <c r="P138" s="324"/>
      <c r="Q138" s="302"/>
      <c r="R138" s="324"/>
      <c r="S138" s="302"/>
      <c r="T138" s="325"/>
      <c r="U138" s="325"/>
      <c r="V138" s="325"/>
      <c r="W138" s="325"/>
      <c r="X138" s="325"/>
    </row>
    <row r="139" spans="4:27" ht="21" customHeight="1">
      <c r="D139" s="201"/>
      <c r="E139" s="139" t="s">
        <v>191</v>
      </c>
      <c r="M139" s="324">
        <v>0</v>
      </c>
      <c r="N139" s="324"/>
      <c r="O139" s="324">
        <v>0</v>
      </c>
      <c r="P139" s="324"/>
      <c r="Q139" s="324">
        <v>23324</v>
      </c>
      <c r="R139" s="324"/>
      <c r="S139" s="324">
        <v>8300</v>
      </c>
      <c r="T139" s="325"/>
      <c r="U139" s="253"/>
      <c r="V139" s="253"/>
      <c r="W139" s="253"/>
      <c r="X139" s="253"/>
      <c r="Y139" s="253"/>
      <c r="Z139" s="253"/>
      <c r="AA139" s="253"/>
    </row>
    <row r="140" spans="1:27" s="204" customFormat="1" ht="21" customHeight="1">
      <c r="A140" s="156"/>
      <c r="B140" s="156"/>
      <c r="C140" s="156"/>
      <c r="D140" s="201"/>
      <c r="E140" s="156" t="s">
        <v>244</v>
      </c>
      <c r="F140" s="156"/>
      <c r="G140" s="156"/>
      <c r="H140" s="156"/>
      <c r="I140" s="156"/>
      <c r="J140" s="156"/>
      <c r="K140" s="156"/>
      <c r="L140" s="156"/>
      <c r="M140" s="324">
        <v>516</v>
      </c>
      <c r="N140" s="324"/>
      <c r="O140" s="324">
        <v>2673</v>
      </c>
      <c r="P140" s="324"/>
      <c r="Q140" s="324">
        <v>194</v>
      </c>
      <c r="R140" s="324"/>
      <c r="S140" s="324">
        <v>627</v>
      </c>
      <c r="U140" s="253"/>
      <c r="V140" s="253"/>
      <c r="W140" s="253"/>
      <c r="X140" s="253"/>
      <c r="Y140" s="253"/>
      <c r="Z140" s="253"/>
      <c r="AA140" s="253"/>
    </row>
    <row r="141" spans="1:27" s="204" customFormat="1" ht="21" customHeight="1">
      <c r="A141" s="156"/>
      <c r="B141" s="156"/>
      <c r="C141" s="156"/>
      <c r="D141" s="201"/>
      <c r="E141" s="156" t="s">
        <v>243</v>
      </c>
      <c r="F141" s="156"/>
      <c r="G141" s="156"/>
      <c r="H141" s="156"/>
      <c r="I141" s="156"/>
      <c r="J141" s="156"/>
      <c r="K141" s="156"/>
      <c r="L141" s="156"/>
      <c r="M141" s="271"/>
      <c r="N141" s="271"/>
      <c r="O141" s="271"/>
      <c r="P141" s="271"/>
      <c r="Q141" s="271"/>
      <c r="R141" s="323"/>
      <c r="S141" s="271"/>
      <c r="U141" s="253"/>
      <c r="V141" s="253"/>
      <c r="W141" s="253"/>
      <c r="X141" s="253"/>
      <c r="Y141" s="253"/>
      <c r="Z141" s="253"/>
      <c r="AA141" s="253"/>
    </row>
    <row r="142" spans="4:27" ht="21" customHeight="1">
      <c r="D142" s="201"/>
      <c r="F142" s="139" t="s">
        <v>245</v>
      </c>
      <c r="M142" s="326">
        <v>3517</v>
      </c>
      <c r="N142" s="269"/>
      <c r="O142" s="326">
        <v>13</v>
      </c>
      <c r="P142" s="324"/>
      <c r="Q142" s="324">
        <v>3517</v>
      </c>
      <c r="R142" s="324"/>
      <c r="S142" s="324">
        <v>13</v>
      </c>
      <c r="T142" s="325"/>
      <c r="U142" s="253"/>
      <c r="V142" s="253"/>
      <c r="W142" s="253"/>
      <c r="X142" s="253"/>
      <c r="Y142" s="253"/>
      <c r="Z142" s="253"/>
      <c r="AA142" s="253"/>
    </row>
    <row r="143" spans="6:27" ht="21" customHeight="1">
      <c r="F143" s="139" t="s">
        <v>246</v>
      </c>
      <c r="M143" s="324">
        <v>255</v>
      </c>
      <c r="N143" s="324"/>
      <c r="O143" s="324">
        <v>1538</v>
      </c>
      <c r="P143" s="324"/>
      <c r="Q143" s="324">
        <v>105</v>
      </c>
      <c r="R143" s="324"/>
      <c r="S143" s="324">
        <v>662</v>
      </c>
      <c r="U143" s="253"/>
      <c r="V143" s="253"/>
      <c r="W143" s="253"/>
      <c r="X143" s="253"/>
      <c r="Y143" s="253"/>
      <c r="Z143" s="253"/>
      <c r="AA143" s="253"/>
    </row>
    <row r="144" spans="6:27" ht="21" customHeight="1">
      <c r="F144" s="139" t="s">
        <v>247</v>
      </c>
      <c r="M144" s="324">
        <v>3107</v>
      </c>
      <c r="N144" s="324"/>
      <c r="O144" s="324">
        <v>950</v>
      </c>
      <c r="P144" s="324"/>
      <c r="Q144" s="324">
        <v>3055</v>
      </c>
      <c r="R144" s="324"/>
      <c r="S144" s="324">
        <v>940</v>
      </c>
      <c r="U144" s="253"/>
      <c r="V144" s="253"/>
      <c r="W144" s="253"/>
      <c r="X144" s="253"/>
      <c r="Y144" s="253"/>
      <c r="Z144" s="253"/>
      <c r="AA144" s="253"/>
    </row>
    <row r="145" spans="6:27" ht="21" customHeight="1">
      <c r="F145" s="139" t="s">
        <v>248</v>
      </c>
      <c r="M145" s="327">
        <v>4486</v>
      </c>
      <c r="N145" s="324"/>
      <c r="O145" s="327">
        <v>2732</v>
      </c>
      <c r="P145" s="324"/>
      <c r="Q145" s="327">
        <v>3206</v>
      </c>
      <c r="R145" s="324"/>
      <c r="S145" s="327">
        <v>2341</v>
      </c>
      <c r="U145" s="253"/>
      <c r="V145" s="253"/>
      <c r="W145" s="253"/>
      <c r="X145" s="253"/>
      <c r="Y145" s="253"/>
      <c r="Z145" s="253"/>
      <c r="AA145" s="253"/>
    </row>
    <row r="146" spans="6:19" ht="21" customHeight="1">
      <c r="F146" s="494" t="s">
        <v>220</v>
      </c>
      <c r="G146" s="494"/>
      <c r="H146" s="494"/>
      <c r="M146" s="328">
        <f>SUM(M139:M145)</f>
        <v>11881</v>
      </c>
      <c r="N146" s="324"/>
      <c r="O146" s="328">
        <f>SUM(O139:O145)</f>
        <v>7906</v>
      </c>
      <c r="P146" s="324"/>
      <c r="Q146" s="328">
        <f>SUM(Q139:Q145)</f>
        <v>33401</v>
      </c>
      <c r="R146" s="324"/>
      <c r="S146" s="328">
        <f>SUM(S139:S145)</f>
        <v>12883</v>
      </c>
    </row>
    <row r="147" spans="6:19" ht="4.5" customHeight="1">
      <c r="F147" s="455"/>
      <c r="G147" s="455"/>
      <c r="H147" s="455"/>
      <c r="M147" s="324"/>
      <c r="N147" s="324"/>
      <c r="O147" s="324"/>
      <c r="P147" s="324"/>
      <c r="Q147" s="324"/>
      <c r="R147" s="324"/>
      <c r="S147" s="324"/>
    </row>
    <row r="148" spans="6:19" ht="21" customHeight="1">
      <c r="F148" s="494" t="s">
        <v>249</v>
      </c>
      <c r="G148" s="494"/>
      <c r="H148" s="494"/>
      <c r="M148" s="324"/>
      <c r="N148" s="324"/>
      <c r="O148" s="324"/>
      <c r="P148" s="324"/>
      <c r="Q148" s="324"/>
      <c r="R148" s="324"/>
      <c r="S148" s="324"/>
    </row>
    <row r="149" spans="6:19" ht="21" customHeight="1" thickBot="1">
      <c r="F149" s="518" t="s">
        <v>250</v>
      </c>
      <c r="G149" s="518"/>
      <c r="H149" s="518"/>
      <c r="M149" s="329">
        <f>M136+M146</f>
        <v>244688</v>
      </c>
      <c r="N149" s="324"/>
      <c r="O149" s="329">
        <f>O136+O146</f>
        <v>166135</v>
      </c>
      <c r="P149" s="324"/>
      <c r="Q149" s="329">
        <f>Q136+Q146</f>
        <v>223999</v>
      </c>
      <c r="R149" s="324"/>
      <c r="S149" s="329">
        <f>S136+S146</f>
        <v>141606.26</v>
      </c>
    </row>
    <row r="150" spans="5:19" ht="5.25" customHeight="1" thickTop="1">
      <c r="E150" s="156"/>
      <c r="M150" s="324"/>
      <c r="N150" s="324"/>
      <c r="O150" s="324"/>
      <c r="P150" s="324"/>
      <c r="Q150" s="324"/>
      <c r="R150" s="324"/>
      <c r="S150" s="324"/>
    </row>
    <row r="151" spans="4:23" s="242" customFormat="1" ht="21" customHeight="1">
      <c r="D151" s="242" t="s">
        <v>251</v>
      </c>
      <c r="W151" s="243"/>
    </row>
    <row r="152" spans="1:19" s="204" customFormat="1" ht="18.75" customHeight="1">
      <c r="A152" s="156"/>
      <c r="B152" s="156"/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800" t="s">
        <v>207</v>
      </c>
      <c r="N152" s="800"/>
      <c r="O152" s="800"/>
      <c r="P152" s="800"/>
      <c r="Q152" s="800"/>
      <c r="R152" s="800"/>
      <c r="S152" s="800"/>
    </row>
    <row r="153" spans="1:19" s="204" customFormat="1" ht="18.75" customHeight="1">
      <c r="A153" s="156"/>
      <c r="B153" s="156"/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802" t="s">
        <v>208</v>
      </c>
      <c r="N153" s="802"/>
      <c r="O153" s="802"/>
      <c r="P153" s="242"/>
      <c r="Q153" s="802" t="s">
        <v>186</v>
      </c>
      <c r="R153" s="802"/>
      <c r="S153" s="802"/>
    </row>
    <row r="154" spans="1:19" s="204" customFormat="1" ht="18.75" customHeight="1">
      <c r="A154" s="156"/>
      <c r="B154" s="156"/>
      <c r="C154" s="156"/>
      <c r="D154" s="156"/>
      <c r="E154" s="156"/>
      <c r="F154" s="156"/>
      <c r="G154" s="156"/>
      <c r="H154" s="156"/>
      <c r="I154" s="156"/>
      <c r="J154" s="156"/>
      <c r="K154" s="156"/>
      <c r="L154" s="156"/>
      <c r="M154" s="338" t="s">
        <v>555</v>
      </c>
      <c r="N154" s="246"/>
      <c r="O154" s="338" t="s">
        <v>145</v>
      </c>
      <c r="P154" s="247"/>
      <c r="Q154" s="338" t="s">
        <v>555</v>
      </c>
      <c r="R154" s="246"/>
      <c r="S154" s="338" t="s">
        <v>145</v>
      </c>
    </row>
    <row r="155" spans="1:19" s="204" customFormat="1" ht="21" customHeight="1">
      <c r="A155" s="156"/>
      <c r="B155" s="156"/>
      <c r="C155" s="156"/>
      <c r="D155" s="139"/>
      <c r="E155" s="156"/>
      <c r="F155" s="156"/>
      <c r="G155" s="156"/>
      <c r="H155" s="156"/>
      <c r="I155" s="156"/>
      <c r="J155" s="156"/>
      <c r="K155" s="156"/>
      <c r="L155" s="156"/>
      <c r="M155" s="266"/>
      <c r="N155" s="266"/>
      <c r="O155" s="266"/>
      <c r="P155" s="154"/>
      <c r="Q155" s="266"/>
      <c r="R155" s="266"/>
      <c r="S155" s="266"/>
    </row>
    <row r="156" spans="1:27" s="204" customFormat="1" ht="21" customHeight="1">
      <c r="A156" s="156"/>
      <c r="C156" s="139"/>
      <c r="D156" s="139"/>
      <c r="E156" s="156" t="s">
        <v>252</v>
      </c>
      <c r="K156" s="156"/>
      <c r="L156" s="156"/>
      <c r="M156" s="256">
        <v>232807</v>
      </c>
      <c r="N156" s="271"/>
      <c r="O156" s="256">
        <v>143187</v>
      </c>
      <c r="P156" s="271"/>
      <c r="Q156" s="256">
        <v>190598</v>
      </c>
      <c r="R156" s="271"/>
      <c r="S156" s="256">
        <v>113681</v>
      </c>
      <c r="U156" s="253"/>
      <c r="V156" s="253"/>
      <c r="W156" s="253"/>
      <c r="X156" s="253"/>
      <c r="Y156" s="253"/>
      <c r="Z156" s="253"/>
      <c r="AA156" s="253"/>
    </row>
    <row r="157" spans="1:27" s="204" customFormat="1" ht="21" customHeight="1">
      <c r="A157" s="156"/>
      <c r="C157" s="156"/>
      <c r="D157" s="156"/>
      <c r="E157" s="156" t="s">
        <v>253</v>
      </c>
      <c r="K157" s="156"/>
      <c r="L157" s="156"/>
      <c r="M157" s="271"/>
      <c r="N157" s="271"/>
      <c r="O157" s="271"/>
      <c r="P157" s="271"/>
      <c r="Q157" s="271"/>
      <c r="R157" s="271"/>
      <c r="S157" s="271"/>
      <c r="U157" s="253"/>
      <c r="V157" s="253"/>
      <c r="W157" s="253"/>
      <c r="X157" s="253"/>
      <c r="Y157" s="253"/>
      <c r="Z157" s="253"/>
      <c r="AA157" s="253"/>
    </row>
    <row r="158" spans="1:27" s="204" customFormat="1" ht="21" customHeight="1">
      <c r="A158" s="156"/>
      <c r="C158" s="156"/>
      <c r="D158" s="156"/>
      <c r="F158" s="156" t="s">
        <v>254</v>
      </c>
      <c r="G158" s="156"/>
      <c r="H158" s="156"/>
      <c r="K158" s="156"/>
      <c r="L158" s="156"/>
      <c r="M158" s="256">
        <v>0</v>
      </c>
      <c r="N158" s="271"/>
      <c r="O158" s="256">
        <v>15042</v>
      </c>
      <c r="P158" s="271"/>
      <c r="Q158" s="256">
        <v>0</v>
      </c>
      <c r="R158" s="271"/>
      <c r="S158" s="256">
        <v>15042</v>
      </c>
      <c r="U158" s="253"/>
      <c r="V158" s="253"/>
      <c r="W158" s="253"/>
      <c r="X158" s="253"/>
      <c r="Y158" s="253"/>
      <c r="Z158" s="253"/>
      <c r="AA158" s="253"/>
    </row>
    <row r="159" spans="1:27" s="204" customFormat="1" ht="21" customHeight="1" thickBot="1">
      <c r="A159" s="156"/>
      <c r="B159" s="156"/>
      <c r="F159" s="519" t="s">
        <v>239</v>
      </c>
      <c r="G159" s="519"/>
      <c r="H159" s="519"/>
      <c r="K159" s="156"/>
      <c r="L159" s="156"/>
      <c r="M159" s="319">
        <f>SUM(M156:M158)</f>
        <v>232807</v>
      </c>
      <c r="N159" s="271"/>
      <c r="O159" s="319">
        <f>SUM(O156:O158)</f>
        <v>158229</v>
      </c>
      <c r="P159" s="271"/>
      <c r="Q159" s="319">
        <f>SUM(Q156:Q158)</f>
        <v>190598</v>
      </c>
      <c r="R159" s="271"/>
      <c r="S159" s="319">
        <f>SUM(S156:S158)</f>
        <v>128723</v>
      </c>
      <c r="U159" s="253"/>
      <c r="V159" s="242"/>
      <c r="W159" s="253"/>
      <c r="X159" s="242"/>
      <c r="Y159" s="243"/>
      <c r="Z159" s="242"/>
      <c r="AA159" s="242"/>
    </row>
    <row r="160" spans="11:19" s="156" customFormat="1" ht="6" customHeight="1" thickTop="1">
      <c r="K160" s="318"/>
      <c r="M160" s="255"/>
      <c r="N160" s="274"/>
      <c r="O160" s="255"/>
      <c r="Q160" s="255"/>
      <c r="S160" s="255"/>
    </row>
    <row r="161" spans="1:19" s="204" customFormat="1" ht="22.5">
      <c r="A161" s="192" t="s">
        <v>546</v>
      </c>
      <c r="B161" s="153" t="s">
        <v>547</v>
      </c>
      <c r="C161" s="154"/>
      <c r="D161" s="156"/>
      <c r="E161" s="156"/>
      <c r="F161" s="156"/>
      <c r="G161" s="156"/>
      <c r="H161" s="156"/>
      <c r="I161" s="156"/>
      <c r="J161" s="156"/>
      <c r="K161" s="156"/>
      <c r="L161" s="156"/>
      <c r="M161" s="278"/>
      <c r="N161" s="278"/>
      <c r="P161" s="155"/>
      <c r="Q161" s="278"/>
      <c r="R161" s="278"/>
      <c r="S161" s="278"/>
    </row>
    <row r="162" spans="1:19" s="204" customFormat="1" ht="21.75">
      <c r="A162" s="274"/>
      <c r="B162" s="154"/>
      <c r="C162" s="194" t="s">
        <v>703</v>
      </c>
      <c r="D162" s="156"/>
      <c r="E162" s="156"/>
      <c r="F162" s="156"/>
      <c r="G162" s="156"/>
      <c r="H162" s="156"/>
      <c r="I162" s="156"/>
      <c r="J162" s="156"/>
      <c r="K162" s="156"/>
      <c r="L162" s="156"/>
      <c r="M162" s="278"/>
      <c r="N162" s="278"/>
      <c r="O162" s="278"/>
      <c r="P162" s="155"/>
      <c r="Q162" s="278"/>
      <c r="R162" s="278"/>
      <c r="S162" s="278"/>
    </row>
    <row r="163" spans="1:19" s="204" customFormat="1" ht="21" customHeight="1">
      <c r="A163" s="274"/>
      <c r="B163" s="154"/>
      <c r="C163" s="194"/>
      <c r="D163" s="156"/>
      <c r="E163" s="156"/>
      <c r="F163" s="156"/>
      <c r="G163" s="156"/>
      <c r="H163" s="156"/>
      <c r="I163" s="156"/>
      <c r="J163" s="156"/>
      <c r="K163" s="156"/>
      <c r="L163" s="156"/>
      <c r="M163" s="800" t="s">
        <v>255</v>
      </c>
      <c r="N163" s="800"/>
      <c r="O163" s="800"/>
      <c r="P163" s="800"/>
      <c r="Q163" s="800"/>
      <c r="R163" s="800"/>
      <c r="S163" s="800"/>
    </row>
    <row r="164" spans="1:19" s="204" customFormat="1" ht="21" customHeight="1">
      <c r="A164" s="274"/>
      <c r="B164" s="154"/>
      <c r="C164" s="194"/>
      <c r="D164" s="156"/>
      <c r="E164" s="156"/>
      <c r="F164" s="156"/>
      <c r="G164" s="156"/>
      <c r="H164" s="156"/>
      <c r="I164" s="156"/>
      <c r="J164" s="156"/>
      <c r="L164" s="156"/>
      <c r="M164" s="801" t="s">
        <v>185</v>
      </c>
      <c r="N164" s="801"/>
      <c r="O164" s="801"/>
      <c r="P164" s="801"/>
      <c r="Q164" s="801"/>
      <c r="R164" s="801"/>
      <c r="S164" s="801"/>
    </row>
    <row r="165" spans="1:19" s="204" customFormat="1" ht="21" customHeight="1">
      <c r="A165" s="274"/>
      <c r="B165" s="154"/>
      <c r="C165" s="194"/>
      <c r="D165" s="156"/>
      <c r="E165" s="156"/>
      <c r="F165" s="156"/>
      <c r="G165" s="156"/>
      <c r="H165" s="156"/>
      <c r="I165" s="156"/>
      <c r="J165" s="156"/>
      <c r="K165" s="275" t="s">
        <v>212</v>
      </c>
      <c r="L165" s="156"/>
      <c r="M165" s="210" t="s">
        <v>73</v>
      </c>
      <c r="N165" s="276"/>
      <c r="O165" s="801" t="s">
        <v>213</v>
      </c>
      <c r="P165" s="801"/>
      <c r="Q165" s="801"/>
      <c r="R165" s="276"/>
      <c r="S165" s="514" t="s">
        <v>554</v>
      </c>
    </row>
    <row r="166" spans="1:19" s="204" customFormat="1" ht="21" customHeight="1">
      <c r="A166" s="274"/>
      <c r="B166" s="154"/>
      <c r="C166" s="194"/>
      <c r="D166" s="156"/>
      <c r="E166" s="156"/>
      <c r="F166" s="156"/>
      <c r="G166" s="156"/>
      <c r="H166" s="156"/>
      <c r="I166" s="156"/>
      <c r="J166" s="156"/>
      <c r="K166" s="277" t="s">
        <v>214</v>
      </c>
      <c r="L166" s="156"/>
      <c r="M166" s="516" t="s">
        <v>215</v>
      </c>
      <c r="N166" s="278"/>
      <c r="O166" s="387" t="s">
        <v>216</v>
      </c>
      <c r="P166" s="205"/>
      <c r="Q166" s="387" t="s">
        <v>217</v>
      </c>
      <c r="R166" s="279"/>
      <c r="S166" s="516" t="s">
        <v>218</v>
      </c>
    </row>
    <row r="167" spans="3:19" s="189" customFormat="1" ht="3" customHeight="1">
      <c r="C167" s="193"/>
      <c r="F167" s="311"/>
      <c r="G167" s="311"/>
      <c r="H167" s="311"/>
      <c r="I167" s="311"/>
      <c r="J167" s="311"/>
      <c r="K167" s="205"/>
      <c r="M167" s="304"/>
      <c r="N167" s="276"/>
      <c r="O167" s="304"/>
      <c r="P167" s="312"/>
      <c r="Q167" s="304"/>
      <c r="R167" s="297"/>
      <c r="S167" s="304"/>
    </row>
    <row r="168" spans="3:27" s="189" customFormat="1" ht="21" customHeight="1">
      <c r="C168" s="193"/>
      <c r="E168" s="189" t="s">
        <v>256</v>
      </c>
      <c r="F168" s="312"/>
      <c r="G168" s="312"/>
      <c r="H168" s="312"/>
      <c r="I168" s="312"/>
      <c r="J168" s="312"/>
      <c r="K168" s="202"/>
      <c r="M168" s="321"/>
      <c r="N168" s="276"/>
      <c r="O168" s="304"/>
      <c r="P168" s="331"/>
      <c r="Q168" s="304"/>
      <c r="R168" s="297"/>
      <c r="S168" s="304"/>
      <c r="U168" s="253"/>
      <c r="V168" s="242"/>
      <c r="W168" s="253"/>
      <c r="X168" s="242"/>
      <c r="Y168" s="243"/>
      <c r="Z168" s="242"/>
      <c r="AA168" s="242"/>
    </row>
    <row r="169" spans="3:27" s="189" customFormat="1" ht="21" customHeight="1">
      <c r="C169" s="193"/>
      <c r="F169" s="312" t="s">
        <v>257</v>
      </c>
      <c r="G169" s="312"/>
      <c r="H169" s="312"/>
      <c r="I169" s="312"/>
      <c r="J169" s="312"/>
      <c r="K169" s="202" t="s">
        <v>18</v>
      </c>
      <c r="M169" s="326">
        <v>393</v>
      </c>
      <c r="N169" s="302"/>
      <c r="O169" s="286">
        <v>0</v>
      </c>
      <c r="P169" s="313"/>
      <c r="Q169" s="286">
        <v>0</v>
      </c>
      <c r="R169" s="287"/>
      <c r="S169" s="286">
        <v>393</v>
      </c>
      <c r="U169" s="253"/>
      <c r="V169" s="253"/>
      <c r="W169" s="253"/>
      <c r="X169" s="253"/>
      <c r="Y169" s="253"/>
      <c r="Z169" s="253"/>
      <c r="AA169" s="253"/>
    </row>
    <row r="170" spans="3:27" s="189" customFormat="1" ht="21" customHeight="1">
      <c r="C170" s="193"/>
      <c r="F170" s="312" t="s">
        <v>258</v>
      </c>
      <c r="G170" s="312"/>
      <c r="H170" s="312"/>
      <c r="I170" s="312"/>
      <c r="J170" s="312"/>
      <c r="K170" s="202" t="s">
        <v>31</v>
      </c>
      <c r="M170" s="591">
        <v>4008</v>
      </c>
      <c r="N170" s="302"/>
      <c r="O170" s="286">
        <v>0</v>
      </c>
      <c r="P170" s="313"/>
      <c r="Q170" s="286">
        <v>-4008</v>
      </c>
      <c r="R170" s="287"/>
      <c r="S170" s="286">
        <v>0</v>
      </c>
      <c r="U170" s="253"/>
      <c r="V170" s="253"/>
      <c r="W170" s="253"/>
      <c r="X170" s="253"/>
      <c r="Y170" s="253"/>
      <c r="Z170" s="253"/>
      <c r="AA170" s="253"/>
    </row>
    <row r="171" spans="3:27" s="189" customFormat="1" ht="21" customHeight="1">
      <c r="C171" s="193"/>
      <c r="E171" s="189" t="s">
        <v>521</v>
      </c>
      <c r="F171" s="593"/>
      <c r="G171" s="593"/>
      <c r="H171" s="593"/>
      <c r="I171" s="312"/>
      <c r="J171" s="312"/>
      <c r="K171" s="202"/>
      <c r="M171" s="591"/>
      <c r="N171" s="302"/>
      <c r="O171" s="286"/>
      <c r="P171" s="313"/>
      <c r="Q171" s="286"/>
      <c r="R171" s="287"/>
      <c r="S171" s="286"/>
      <c r="U171" s="253"/>
      <c r="V171" s="253"/>
      <c r="W171" s="253"/>
      <c r="X171" s="253"/>
      <c r="Y171" s="253"/>
      <c r="Z171" s="253"/>
      <c r="AA171" s="253"/>
    </row>
    <row r="172" spans="3:27" s="189" customFormat="1" ht="21" customHeight="1">
      <c r="C172" s="193"/>
      <c r="E172" s="592"/>
      <c r="F172" s="312" t="s">
        <v>464</v>
      </c>
      <c r="G172" s="312"/>
      <c r="H172" s="312"/>
      <c r="I172" s="312"/>
      <c r="J172" s="312"/>
      <c r="K172" s="202">
        <v>7.25</v>
      </c>
      <c r="M172" s="333">
        <v>0</v>
      </c>
      <c r="N172" s="302"/>
      <c r="O172" s="293">
        <v>20000</v>
      </c>
      <c r="P172" s="313"/>
      <c r="Q172" s="293">
        <v>0</v>
      </c>
      <c r="R172" s="287"/>
      <c r="S172" s="293">
        <v>20000</v>
      </c>
      <c r="U172" s="253"/>
      <c r="V172" s="253"/>
      <c r="W172" s="253"/>
      <c r="X172" s="253"/>
      <c r="Y172" s="253"/>
      <c r="Z172" s="253"/>
      <c r="AA172" s="253"/>
    </row>
    <row r="173" spans="3:27" s="189" customFormat="1" ht="21" customHeight="1">
      <c r="C173" s="193"/>
      <c r="E173" s="592"/>
      <c r="F173" s="520" t="s">
        <v>465</v>
      </c>
      <c r="G173" s="520"/>
      <c r="H173" s="520"/>
      <c r="I173" s="312"/>
      <c r="J173" s="312"/>
      <c r="K173" s="202"/>
      <c r="M173" s="591"/>
      <c r="N173" s="302"/>
      <c r="O173" s="286"/>
      <c r="P173" s="313"/>
      <c r="Q173" s="286"/>
      <c r="R173" s="287"/>
      <c r="S173" s="286"/>
      <c r="U173" s="253"/>
      <c r="V173" s="253"/>
      <c r="W173" s="253"/>
      <c r="X173" s="253"/>
      <c r="Y173" s="253"/>
      <c r="Z173" s="253"/>
      <c r="AA173" s="253"/>
    </row>
    <row r="174" spans="3:27" s="189" customFormat="1" ht="21" customHeight="1" thickBot="1">
      <c r="C174" s="193"/>
      <c r="F174" s="189" t="s">
        <v>548</v>
      </c>
      <c r="I174" s="284"/>
      <c r="J174" s="284"/>
      <c r="K174" s="205"/>
      <c r="M174" s="303">
        <f>SUM(M168:M172)</f>
        <v>4401</v>
      </c>
      <c r="N174" s="302"/>
      <c r="O174" s="303">
        <f>SUM(O168:O172)</f>
        <v>20000</v>
      </c>
      <c r="P174" s="314"/>
      <c r="Q174" s="303">
        <f>SUM(Q168:Q172)</f>
        <v>-4008</v>
      </c>
      <c r="R174" s="287"/>
      <c r="S174" s="303">
        <f>SUM(S168:S172)</f>
        <v>20393</v>
      </c>
      <c r="U174" s="253"/>
      <c r="V174" s="242"/>
      <c r="W174" s="253"/>
      <c r="X174" s="242"/>
      <c r="Y174" s="243"/>
      <c r="Z174" s="242"/>
      <c r="AA174" s="242"/>
    </row>
    <row r="175" spans="1:19" s="156" customFormat="1" ht="16.5" customHeight="1" thickTop="1">
      <c r="A175" s="264"/>
      <c r="B175" s="264"/>
      <c r="C175" s="264"/>
      <c r="D175" s="264"/>
      <c r="E175" s="264"/>
      <c r="F175" s="264"/>
      <c r="G175" s="264"/>
      <c r="H175" s="264"/>
      <c r="I175" s="264"/>
      <c r="J175" s="264"/>
      <c r="K175" s="264"/>
      <c r="L175" s="264"/>
      <c r="M175" s="264"/>
      <c r="N175" s="264"/>
      <c r="O175" s="264"/>
      <c r="P175" s="264"/>
      <c r="S175" s="199" t="s">
        <v>685</v>
      </c>
    </row>
    <row r="176" spans="1:19" s="156" customFormat="1" ht="22.5">
      <c r="A176" s="487" t="s">
        <v>489</v>
      </c>
      <c r="B176" s="264"/>
      <c r="C176" s="264"/>
      <c r="D176" s="264"/>
      <c r="E176" s="264"/>
      <c r="F176" s="264"/>
      <c r="G176" s="264"/>
      <c r="H176" s="264"/>
      <c r="I176" s="264"/>
      <c r="J176" s="264"/>
      <c r="K176" s="264"/>
      <c r="L176" s="264"/>
      <c r="M176" s="264"/>
      <c r="N176" s="264"/>
      <c r="O176" s="264"/>
      <c r="P176" s="264"/>
      <c r="S176" s="199"/>
    </row>
    <row r="177" spans="11:19" s="156" customFormat="1" ht="12" customHeight="1">
      <c r="K177" s="318"/>
      <c r="M177" s="255"/>
      <c r="N177" s="274"/>
      <c r="O177" s="255"/>
      <c r="Q177" s="255"/>
      <c r="S177" s="255"/>
    </row>
    <row r="178" spans="1:19" s="204" customFormat="1" ht="22.5">
      <c r="A178" s="192" t="s">
        <v>546</v>
      </c>
      <c r="B178" s="153" t="s">
        <v>778</v>
      </c>
      <c r="C178" s="154"/>
      <c r="D178" s="156"/>
      <c r="E178" s="156"/>
      <c r="F178" s="156"/>
      <c r="G178" s="156"/>
      <c r="H178" s="156"/>
      <c r="I178" s="156"/>
      <c r="J178" s="156"/>
      <c r="K178" s="156"/>
      <c r="L178" s="156"/>
      <c r="M178" s="278"/>
      <c r="N178" s="278"/>
      <c r="P178" s="155"/>
      <c r="Q178" s="278"/>
      <c r="R178" s="278"/>
      <c r="S178" s="278"/>
    </row>
    <row r="179" spans="1:19" s="204" customFormat="1" ht="21" customHeight="1">
      <c r="A179" s="274"/>
      <c r="B179" s="154"/>
      <c r="C179" s="194"/>
      <c r="D179" s="156"/>
      <c r="E179" s="156"/>
      <c r="F179" s="156"/>
      <c r="G179" s="156"/>
      <c r="H179" s="156"/>
      <c r="I179" s="156"/>
      <c r="J179" s="156"/>
      <c r="K179" s="156"/>
      <c r="L179" s="156"/>
      <c r="M179" s="800" t="s">
        <v>255</v>
      </c>
      <c r="N179" s="800"/>
      <c r="O179" s="800"/>
      <c r="P179" s="800"/>
      <c r="Q179" s="800"/>
      <c r="R179" s="800"/>
      <c r="S179" s="800"/>
    </row>
    <row r="180" spans="1:19" s="204" customFormat="1" ht="21" customHeight="1">
      <c r="A180" s="274"/>
      <c r="B180" s="154"/>
      <c r="C180" s="194"/>
      <c r="D180" s="156"/>
      <c r="E180" s="156"/>
      <c r="F180" s="156"/>
      <c r="G180" s="156"/>
      <c r="H180" s="156"/>
      <c r="I180" s="156"/>
      <c r="J180" s="156"/>
      <c r="L180" s="156"/>
      <c r="M180" s="801" t="s">
        <v>186</v>
      </c>
      <c r="N180" s="801"/>
      <c r="O180" s="801"/>
      <c r="P180" s="801"/>
      <c r="Q180" s="801"/>
      <c r="R180" s="801"/>
      <c r="S180" s="801"/>
    </row>
    <row r="181" spans="1:19" s="204" customFormat="1" ht="21" customHeight="1">
      <c r="A181" s="274"/>
      <c r="B181" s="154"/>
      <c r="C181" s="194"/>
      <c r="D181" s="156"/>
      <c r="E181" s="156"/>
      <c r="F181" s="156"/>
      <c r="G181" s="156"/>
      <c r="H181" s="156"/>
      <c r="I181" s="156"/>
      <c r="J181" s="156"/>
      <c r="K181" s="275" t="s">
        <v>212</v>
      </c>
      <c r="L181" s="156"/>
      <c r="M181" s="210" t="s">
        <v>73</v>
      </c>
      <c r="N181" s="276"/>
      <c r="O181" s="801" t="s">
        <v>213</v>
      </c>
      <c r="P181" s="801"/>
      <c r="Q181" s="801"/>
      <c r="R181" s="276"/>
      <c r="S181" s="514" t="s">
        <v>554</v>
      </c>
    </row>
    <row r="182" spans="1:19" s="204" customFormat="1" ht="21" customHeight="1">
      <c r="A182" s="274"/>
      <c r="B182" s="154"/>
      <c r="C182" s="194"/>
      <c r="D182" s="156"/>
      <c r="E182" s="156"/>
      <c r="F182" s="156"/>
      <c r="G182" s="156"/>
      <c r="H182" s="156"/>
      <c r="I182" s="156"/>
      <c r="J182" s="156"/>
      <c r="K182" s="277" t="s">
        <v>214</v>
      </c>
      <c r="L182" s="156"/>
      <c r="M182" s="516" t="s">
        <v>215</v>
      </c>
      <c r="N182" s="278"/>
      <c r="O182" s="387" t="s">
        <v>216</v>
      </c>
      <c r="P182" s="205"/>
      <c r="Q182" s="387" t="s">
        <v>217</v>
      </c>
      <c r="R182" s="279"/>
      <c r="S182" s="516" t="s">
        <v>218</v>
      </c>
    </row>
    <row r="183" spans="1:19" s="204" customFormat="1" ht="3.75" customHeight="1">
      <c r="A183" s="274"/>
      <c r="B183" s="154"/>
      <c r="C183" s="194"/>
      <c r="D183" s="156"/>
      <c r="E183" s="156"/>
      <c r="F183" s="156"/>
      <c r="G183" s="156"/>
      <c r="H183" s="156"/>
      <c r="I183" s="156"/>
      <c r="J183" s="156"/>
      <c r="K183" s="275"/>
      <c r="L183" s="156"/>
      <c r="M183" s="332"/>
      <c r="N183" s="278"/>
      <c r="O183" s="662"/>
      <c r="P183" s="205"/>
      <c r="Q183" s="662"/>
      <c r="R183" s="279"/>
      <c r="S183" s="248"/>
    </row>
    <row r="184" spans="3:27" s="189" customFormat="1" ht="21" customHeight="1" thickBot="1">
      <c r="C184" s="193"/>
      <c r="E184" s="189" t="s">
        <v>261</v>
      </c>
      <c r="F184" s="312"/>
      <c r="G184" s="312"/>
      <c r="H184" s="312"/>
      <c r="I184" s="312"/>
      <c r="J184" s="312"/>
      <c r="K184" s="202" t="s">
        <v>18</v>
      </c>
      <c r="M184" s="666">
        <v>393</v>
      </c>
      <c r="N184" s="302"/>
      <c r="O184" s="303">
        <v>0</v>
      </c>
      <c r="P184" s="313"/>
      <c r="Q184" s="303">
        <v>0</v>
      </c>
      <c r="R184" s="287"/>
      <c r="S184" s="303">
        <f>SUM(M184:Q184)</f>
        <v>393</v>
      </c>
      <c r="U184" s="253"/>
      <c r="V184" s="242"/>
      <c r="W184" s="253"/>
      <c r="X184" s="242"/>
      <c r="Y184" s="243"/>
      <c r="Z184" s="242"/>
      <c r="AA184" s="242"/>
    </row>
    <row r="185" spans="3:27" s="189" customFormat="1" ht="18.75" customHeight="1" thickTop="1">
      <c r="C185" s="193"/>
      <c r="F185" s="312"/>
      <c r="G185" s="312"/>
      <c r="H185" s="312"/>
      <c r="I185" s="312"/>
      <c r="J185" s="312"/>
      <c r="K185" s="202"/>
      <c r="M185" s="591"/>
      <c r="N185" s="302"/>
      <c r="O185" s="286"/>
      <c r="P185" s="313"/>
      <c r="Q185" s="286"/>
      <c r="R185" s="287"/>
      <c r="S185" s="286"/>
      <c r="U185" s="253"/>
      <c r="V185" s="242"/>
      <c r="W185" s="253"/>
      <c r="X185" s="242"/>
      <c r="Y185" s="243"/>
      <c r="Z185" s="242"/>
      <c r="AA185" s="242"/>
    </row>
    <row r="186" spans="3:19" s="189" customFormat="1" ht="21" customHeight="1">
      <c r="C186" s="193"/>
      <c r="D186" s="189" t="s">
        <v>259</v>
      </c>
      <c r="F186" s="284"/>
      <c r="G186" s="284"/>
      <c r="H186" s="284"/>
      <c r="I186" s="284"/>
      <c r="J186" s="284"/>
      <c r="K186" s="205"/>
      <c r="M186" s="304"/>
      <c r="N186" s="276"/>
      <c r="O186" s="304"/>
      <c r="P186" s="312"/>
      <c r="Q186" s="304"/>
      <c r="R186" s="297"/>
      <c r="S186" s="304"/>
    </row>
    <row r="187" spans="3:19" s="189" customFormat="1" ht="21" customHeight="1">
      <c r="C187" s="193"/>
      <c r="D187" s="189" t="s">
        <v>260</v>
      </c>
      <c r="F187" s="284"/>
      <c r="G187" s="284"/>
      <c r="H187" s="284"/>
      <c r="I187" s="284"/>
      <c r="J187" s="284"/>
      <c r="K187" s="205"/>
      <c r="M187" s="304"/>
      <c r="N187" s="276"/>
      <c r="O187" s="304"/>
      <c r="P187" s="312"/>
      <c r="Q187" s="304"/>
      <c r="R187" s="297"/>
      <c r="S187" s="304"/>
    </row>
    <row r="188" spans="3:19" s="189" customFormat="1" ht="21" customHeight="1">
      <c r="C188" s="663"/>
      <c r="D188" s="189" t="s">
        <v>522</v>
      </c>
      <c r="E188" s="663"/>
      <c r="F188" s="664"/>
      <c r="G188" s="664"/>
      <c r="H188" s="664"/>
      <c r="I188" s="156"/>
      <c r="J188" s="156"/>
      <c r="K188" s="139"/>
      <c r="L188" s="139"/>
      <c r="M188" s="139"/>
      <c r="N188" s="139"/>
      <c r="O188" s="139"/>
      <c r="P188" s="139"/>
      <c r="Q188" s="139"/>
      <c r="R188" s="139"/>
      <c r="S188" s="139"/>
    </row>
    <row r="189" spans="2:19" s="189" customFormat="1" ht="21" customHeight="1">
      <c r="B189" s="189" t="s">
        <v>523</v>
      </c>
      <c r="C189" s="663"/>
      <c r="D189" s="665"/>
      <c r="E189" s="663"/>
      <c r="F189" s="664"/>
      <c r="G189" s="664"/>
      <c r="H189" s="664"/>
      <c r="I189" s="156"/>
      <c r="J189" s="156"/>
      <c r="K189" s="139"/>
      <c r="L189" s="139"/>
      <c r="M189" s="139"/>
      <c r="N189" s="139"/>
      <c r="O189" s="139"/>
      <c r="P189" s="139"/>
      <c r="Q189" s="139"/>
      <c r="R189" s="139"/>
      <c r="S189" s="139"/>
    </row>
    <row r="190" spans="3:19" s="189" customFormat="1" ht="21" customHeight="1">
      <c r="C190" s="193"/>
      <c r="F190" s="156"/>
      <c r="G190" s="156"/>
      <c r="H190" s="156"/>
      <c r="I190" s="156"/>
      <c r="J190" s="156"/>
      <c r="K190" s="205"/>
      <c r="M190" s="286"/>
      <c r="N190" s="302"/>
      <c r="O190" s="286"/>
      <c r="P190" s="314"/>
      <c r="Q190" s="286"/>
      <c r="R190" s="287"/>
      <c r="S190" s="286"/>
    </row>
    <row r="191" spans="1:2" ht="22.5">
      <c r="A191" s="192" t="s">
        <v>12</v>
      </c>
      <c r="B191" s="206" t="s">
        <v>262</v>
      </c>
    </row>
    <row r="192" spans="1:16" ht="22.5">
      <c r="A192" s="200"/>
      <c r="B192" s="156"/>
      <c r="C192" s="156" t="s">
        <v>263</v>
      </c>
      <c r="D192" s="156"/>
      <c r="E192" s="156"/>
      <c r="O192" s="188"/>
      <c r="P192" s="188"/>
    </row>
    <row r="193" spans="1:19" ht="21" customHeight="1">
      <c r="A193" s="156"/>
      <c r="B193" s="156"/>
      <c r="C193" s="156"/>
      <c r="D193" s="156"/>
      <c r="E193" s="156"/>
      <c r="M193" s="188"/>
      <c r="N193" s="243"/>
      <c r="O193" s="243"/>
      <c r="P193" s="243"/>
      <c r="Q193" s="800" t="s">
        <v>255</v>
      </c>
      <c r="R193" s="800"/>
      <c r="S193" s="800"/>
    </row>
    <row r="194" spans="1:19" ht="21" customHeight="1">
      <c r="A194" s="156"/>
      <c r="B194" s="156"/>
      <c r="C194" s="156"/>
      <c r="D194" s="156"/>
      <c r="E194" s="156"/>
      <c r="M194" s="188"/>
      <c r="N194" s="243"/>
      <c r="O194" s="243"/>
      <c r="P194" s="394"/>
      <c r="Q194" s="802" t="s">
        <v>264</v>
      </c>
      <c r="R194" s="802"/>
      <c r="S194" s="802"/>
    </row>
    <row r="195" spans="1:27" ht="21" customHeight="1">
      <c r="A195" s="156"/>
      <c r="B195" s="156"/>
      <c r="C195" s="156"/>
      <c r="D195" s="156"/>
      <c r="E195" s="156"/>
      <c r="M195" s="188"/>
      <c r="N195" s="243"/>
      <c r="O195" s="243"/>
      <c r="P195" s="243"/>
      <c r="Q195" s="338" t="s">
        <v>555</v>
      </c>
      <c r="R195" s="246"/>
      <c r="S195" s="338" t="s">
        <v>145</v>
      </c>
      <c r="U195" s="253"/>
      <c r="V195" s="242"/>
      <c r="W195" s="253"/>
      <c r="X195" s="242"/>
      <c r="Y195" s="243"/>
      <c r="Z195" s="242"/>
      <c r="AA195" s="242"/>
    </row>
    <row r="196" spans="1:27" ht="21" customHeight="1">
      <c r="A196" s="156"/>
      <c r="B196" s="156"/>
      <c r="C196" s="156"/>
      <c r="D196" s="156" t="s">
        <v>265</v>
      </c>
      <c r="E196" s="156"/>
      <c r="M196" s="188"/>
      <c r="N196" s="243"/>
      <c r="O196" s="243"/>
      <c r="P196" s="243"/>
      <c r="Q196" s="270">
        <v>36402</v>
      </c>
      <c r="R196" s="269"/>
      <c r="S196" s="270">
        <v>41413</v>
      </c>
      <c r="U196" s="253"/>
      <c r="V196" s="253"/>
      <c r="W196" s="253"/>
      <c r="X196" s="253"/>
      <c r="Y196" s="253"/>
      <c r="Z196" s="253"/>
      <c r="AA196" s="253"/>
    </row>
    <row r="197" spans="1:27" ht="21" customHeight="1">
      <c r="A197" s="156"/>
      <c r="B197" s="156"/>
      <c r="C197" s="156"/>
      <c r="D197" s="156" t="s">
        <v>266</v>
      </c>
      <c r="E197" s="156"/>
      <c r="M197" s="188"/>
      <c r="N197" s="243"/>
      <c r="O197" s="243"/>
      <c r="P197" s="243"/>
      <c r="Q197" s="270">
        <v>94128</v>
      </c>
      <c r="R197" s="269"/>
      <c r="S197" s="270">
        <v>80229</v>
      </c>
      <c r="U197" s="253"/>
      <c r="V197" s="253"/>
      <c r="W197" s="253"/>
      <c r="X197" s="253"/>
      <c r="Y197" s="253"/>
      <c r="Z197" s="253"/>
      <c r="AA197" s="253"/>
    </row>
    <row r="198" spans="1:27" ht="21" customHeight="1">
      <c r="A198" s="156"/>
      <c r="B198" s="156"/>
      <c r="C198" s="156"/>
      <c r="D198" s="156" t="s">
        <v>267</v>
      </c>
      <c r="E198" s="156"/>
      <c r="M198" s="188"/>
      <c r="N198" s="243"/>
      <c r="O198" s="243"/>
      <c r="P198" s="243"/>
      <c r="Q198" s="270">
        <v>24468</v>
      </c>
      <c r="R198" s="269"/>
      <c r="S198" s="270">
        <v>34703</v>
      </c>
      <c r="U198" s="253"/>
      <c r="V198" s="253"/>
      <c r="W198" s="253"/>
      <c r="X198" s="253"/>
      <c r="Y198" s="253"/>
      <c r="Z198" s="253"/>
      <c r="AA198" s="253"/>
    </row>
    <row r="199" spans="1:27" ht="21" customHeight="1">
      <c r="A199" s="156"/>
      <c r="B199" s="156"/>
      <c r="C199" s="156"/>
      <c r="D199" s="156" t="s">
        <v>268</v>
      </c>
      <c r="E199" s="156"/>
      <c r="M199" s="188"/>
      <c r="N199" s="243"/>
      <c r="O199" s="243"/>
      <c r="P199" s="243"/>
      <c r="Q199" s="256">
        <v>7140</v>
      </c>
      <c r="R199" s="269"/>
      <c r="S199" s="256">
        <v>4780</v>
      </c>
      <c r="U199" s="253"/>
      <c r="V199" s="253"/>
      <c r="W199" s="253"/>
      <c r="X199" s="253"/>
      <c r="Y199" s="253"/>
      <c r="Z199" s="253"/>
      <c r="AA199" s="253"/>
    </row>
    <row r="200" spans="1:19" ht="21" customHeight="1" thickBot="1">
      <c r="A200" s="156"/>
      <c r="B200" s="156"/>
      <c r="C200" s="156"/>
      <c r="D200" s="156"/>
      <c r="E200" s="156" t="s">
        <v>239</v>
      </c>
      <c r="F200" s="455"/>
      <c r="G200" s="455"/>
      <c r="H200" s="455"/>
      <c r="M200" s="188"/>
      <c r="N200" s="243"/>
      <c r="O200" s="243"/>
      <c r="P200" s="243"/>
      <c r="Q200" s="319">
        <f>SUM(Q196:Q199)</f>
        <v>162138</v>
      </c>
      <c r="R200" s="269"/>
      <c r="S200" s="336">
        <f>SUM(S196:S199)</f>
        <v>161125</v>
      </c>
    </row>
    <row r="201" spans="1:19" ht="21" customHeight="1" thickTop="1">
      <c r="A201" s="156"/>
      <c r="B201" s="156"/>
      <c r="C201" s="156"/>
      <c r="D201" s="156"/>
      <c r="E201" s="156"/>
      <c r="F201" s="455"/>
      <c r="G201" s="455"/>
      <c r="H201" s="455"/>
      <c r="M201" s="188"/>
      <c r="N201" s="243"/>
      <c r="O201" s="243"/>
      <c r="P201" s="243"/>
      <c r="Q201" s="256"/>
      <c r="R201" s="269"/>
      <c r="S201" s="290"/>
    </row>
    <row r="202" spans="1:16" ht="22.5">
      <c r="A202" s="192" t="s">
        <v>539</v>
      </c>
      <c r="B202" s="206" t="s">
        <v>269</v>
      </c>
      <c r="M202" s="188"/>
      <c r="N202" s="243"/>
      <c r="O202" s="243"/>
      <c r="P202" s="243"/>
    </row>
    <row r="203" spans="1:15" ht="22.5">
      <c r="A203" s="200"/>
      <c r="B203" s="156"/>
      <c r="C203" s="156" t="s">
        <v>270</v>
      </c>
      <c r="D203" s="156"/>
      <c r="E203" s="156"/>
      <c r="M203" s="188"/>
      <c r="N203" s="188"/>
      <c r="O203" s="188"/>
    </row>
    <row r="204" spans="1:19" ht="21.75">
      <c r="A204" s="156"/>
      <c r="B204" s="156"/>
      <c r="C204" s="156"/>
      <c r="D204" s="156"/>
      <c r="E204" s="156"/>
      <c r="M204" s="803" t="s">
        <v>207</v>
      </c>
      <c r="N204" s="803"/>
      <c r="O204" s="803"/>
      <c r="P204" s="803"/>
      <c r="Q204" s="803"/>
      <c r="R204" s="803"/>
      <c r="S204" s="803"/>
    </row>
    <row r="205" spans="1:19" ht="21.75">
      <c r="A205" s="156"/>
      <c r="B205" s="156"/>
      <c r="C205" s="156"/>
      <c r="D205" s="156"/>
      <c r="E205" s="156"/>
      <c r="M205" s="804" t="s">
        <v>208</v>
      </c>
      <c r="N205" s="804"/>
      <c r="O205" s="804"/>
      <c r="P205" s="156"/>
      <c r="Q205" s="804" t="s">
        <v>186</v>
      </c>
      <c r="R205" s="804"/>
      <c r="S205" s="804"/>
    </row>
    <row r="206" spans="1:19" ht="21.75">
      <c r="A206" s="156"/>
      <c r="B206" s="156"/>
      <c r="C206" s="156"/>
      <c r="D206" s="156"/>
      <c r="E206" s="156"/>
      <c r="M206" s="338" t="s">
        <v>555</v>
      </c>
      <c r="N206" s="246"/>
      <c r="O206" s="338" t="s">
        <v>145</v>
      </c>
      <c r="P206" s="247"/>
      <c r="Q206" s="338" t="s">
        <v>555</v>
      </c>
      <c r="R206" s="246"/>
      <c r="S206" s="338" t="s">
        <v>145</v>
      </c>
    </row>
    <row r="207" spans="1:27" ht="21.75">
      <c r="A207" s="156"/>
      <c r="B207" s="156"/>
      <c r="C207" s="156"/>
      <c r="D207" s="156" t="s">
        <v>271</v>
      </c>
      <c r="E207" s="156"/>
      <c r="M207" s="330">
        <v>81688</v>
      </c>
      <c r="N207" s="269"/>
      <c r="O207" s="330">
        <v>46250</v>
      </c>
      <c r="P207" s="269"/>
      <c r="Q207" s="270">
        <v>0</v>
      </c>
      <c r="R207" s="269"/>
      <c r="S207" s="270">
        <v>0</v>
      </c>
      <c r="U207" s="751"/>
      <c r="V207" s="751"/>
      <c r="W207" s="751"/>
      <c r="X207" s="751"/>
      <c r="Y207" s="751"/>
      <c r="Z207" s="751"/>
      <c r="AA207" s="751"/>
    </row>
    <row r="208" spans="1:27" ht="21.75">
      <c r="A208" s="156"/>
      <c r="B208" s="156"/>
      <c r="C208" s="156"/>
      <c r="D208" s="156" t="s">
        <v>495</v>
      </c>
      <c r="E208" s="156"/>
      <c r="M208" s="256">
        <v>13715</v>
      </c>
      <c r="N208" s="269"/>
      <c r="O208" s="256">
        <v>0</v>
      </c>
      <c r="P208" s="269"/>
      <c r="Q208" s="270">
        <v>13715</v>
      </c>
      <c r="R208" s="269"/>
      <c r="S208" s="270">
        <v>0</v>
      </c>
      <c r="U208" s="751"/>
      <c r="V208" s="751"/>
      <c r="W208" s="751"/>
      <c r="X208" s="751"/>
      <c r="Y208" s="751"/>
      <c r="Z208" s="751"/>
      <c r="AA208" s="751"/>
    </row>
    <row r="209" spans="1:27" ht="21.75">
      <c r="A209" s="156"/>
      <c r="B209" s="156"/>
      <c r="C209" s="156"/>
      <c r="D209" s="156" t="s">
        <v>272</v>
      </c>
      <c r="E209" s="156"/>
      <c r="M209" s="270">
        <v>22597</v>
      </c>
      <c r="N209" s="269"/>
      <c r="O209" s="270">
        <v>3986</v>
      </c>
      <c r="P209" s="269"/>
      <c r="Q209" s="270">
        <v>650</v>
      </c>
      <c r="R209" s="269"/>
      <c r="S209" s="270">
        <v>719</v>
      </c>
      <c r="U209" s="751"/>
      <c r="V209" s="751"/>
      <c r="W209" s="751"/>
      <c r="X209" s="751"/>
      <c r="Y209" s="751"/>
      <c r="Z209" s="751"/>
      <c r="AA209" s="751"/>
    </row>
    <row r="210" spans="1:27" ht="21.75">
      <c r="A210" s="156"/>
      <c r="B210" s="156"/>
      <c r="C210" s="156"/>
      <c r="D210" s="156" t="s">
        <v>496</v>
      </c>
      <c r="E210" s="156"/>
      <c r="M210" s="270">
        <v>1367</v>
      </c>
      <c r="N210" s="269"/>
      <c r="O210" s="270">
        <v>0</v>
      </c>
      <c r="P210" s="269"/>
      <c r="Q210" s="270">
        <v>1367</v>
      </c>
      <c r="R210" s="269"/>
      <c r="S210" s="270">
        <v>0</v>
      </c>
      <c r="U210" s="751"/>
      <c r="V210" s="751"/>
      <c r="W210" s="751"/>
      <c r="X210" s="751"/>
      <c r="Y210" s="751"/>
      <c r="Z210" s="751"/>
      <c r="AA210" s="751"/>
    </row>
    <row r="211" spans="1:27" ht="21.75">
      <c r="A211" s="156"/>
      <c r="B211" s="156"/>
      <c r="C211" s="156"/>
      <c r="D211" s="156" t="s">
        <v>230</v>
      </c>
      <c r="E211" s="156"/>
      <c r="M211" s="256">
        <v>202</v>
      </c>
      <c r="N211" s="269"/>
      <c r="O211" s="256">
        <v>307</v>
      </c>
      <c r="P211" s="269"/>
      <c r="Q211" s="256">
        <v>42</v>
      </c>
      <c r="R211" s="269"/>
      <c r="S211" s="256">
        <v>3</v>
      </c>
      <c r="U211" s="751"/>
      <c r="V211" s="751"/>
      <c r="W211" s="751"/>
      <c r="X211" s="751"/>
      <c r="Y211" s="751"/>
      <c r="Z211" s="751"/>
      <c r="AA211" s="751"/>
    </row>
    <row r="212" spans="1:19" ht="22.5" thickBot="1">
      <c r="A212" s="156"/>
      <c r="B212" s="156"/>
      <c r="C212" s="156"/>
      <c r="D212" s="156"/>
      <c r="E212" s="156" t="s">
        <v>239</v>
      </c>
      <c r="M212" s="319">
        <f>SUM(M207:M211)</f>
        <v>119569</v>
      </c>
      <c r="N212" s="269"/>
      <c r="O212" s="319">
        <f>SUM(O207:O211)</f>
        <v>50543</v>
      </c>
      <c r="P212" s="269"/>
      <c r="Q212" s="319">
        <f>SUM(Q207:Q211)</f>
        <v>15774</v>
      </c>
      <c r="R212" s="269"/>
      <c r="S212" s="319">
        <f>SUM(S207:S211)</f>
        <v>722</v>
      </c>
    </row>
    <row r="213" spans="1:19" ht="21" customHeight="1" thickTop="1">
      <c r="A213" s="156"/>
      <c r="B213" s="156"/>
      <c r="C213" s="156"/>
      <c r="D213" s="156"/>
      <c r="E213" s="156"/>
      <c r="F213" s="455"/>
      <c r="G213" s="455"/>
      <c r="H213" s="455"/>
      <c r="M213" s="188"/>
      <c r="N213" s="274"/>
      <c r="O213" s="274"/>
      <c r="P213" s="274"/>
      <c r="Q213" s="256"/>
      <c r="R213" s="269"/>
      <c r="S213" s="290"/>
    </row>
    <row r="214" spans="1:19" ht="30" customHeight="1">
      <c r="A214" s="156"/>
      <c r="B214" s="156"/>
      <c r="C214" s="156"/>
      <c r="D214" s="156"/>
      <c r="E214" s="156"/>
      <c r="F214" s="455"/>
      <c r="G214" s="455"/>
      <c r="H214" s="455"/>
      <c r="M214" s="188"/>
      <c r="N214" s="274"/>
      <c r="O214" s="274"/>
      <c r="P214" s="274"/>
      <c r="Q214" s="256"/>
      <c r="R214" s="269"/>
      <c r="S214" s="290"/>
    </row>
    <row r="215" spans="1:19" ht="21" customHeight="1">
      <c r="A215" s="156"/>
      <c r="B215" s="156"/>
      <c r="C215" s="156"/>
      <c r="D215" s="156"/>
      <c r="E215" s="156"/>
      <c r="F215" s="455"/>
      <c r="G215" s="455"/>
      <c r="H215" s="455"/>
      <c r="M215" s="188"/>
      <c r="N215" s="243"/>
      <c r="O215" s="243"/>
      <c r="P215" s="243"/>
      <c r="Q215" s="256"/>
      <c r="R215" s="269"/>
      <c r="S215" s="290"/>
    </row>
    <row r="216" spans="1:19" ht="21" customHeight="1">
      <c r="A216" s="156"/>
      <c r="B216" s="156"/>
      <c r="C216" s="156"/>
      <c r="D216" s="156"/>
      <c r="E216" s="156"/>
      <c r="F216" s="455"/>
      <c r="G216" s="455"/>
      <c r="H216" s="455"/>
      <c r="M216" s="188"/>
      <c r="N216" s="243"/>
      <c r="O216" s="243"/>
      <c r="P216" s="243"/>
      <c r="Q216" s="256"/>
      <c r="R216" s="269"/>
      <c r="S216" s="290"/>
    </row>
    <row r="217" spans="1:19" ht="22.5" customHeight="1">
      <c r="A217" s="156"/>
      <c r="B217" s="156"/>
      <c r="C217" s="156"/>
      <c r="D217" s="156"/>
      <c r="E217" s="156"/>
      <c r="F217" s="455"/>
      <c r="G217" s="455"/>
      <c r="H217" s="455"/>
      <c r="M217" s="188"/>
      <c r="N217" s="243"/>
      <c r="O217" s="243"/>
      <c r="P217" s="243"/>
      <c r="Q217" s="256"/>
      <c r="R217" s="269"/>
      <c r="S217" s="290"/>
    </row>
    <row r="218" spans="1:19" s="156" customFormat="1" ht="18.75" customHeight="1">
      <c r="A218" s="263"/>
      <c r="B218" s="263"/>
      <c r="C218" s="263"/>
      <c r="D218" s="263"/>
      <c r="E218" s="263"/>
      <c r="F218" s="263"/>
      <c r="G218" s="263"/>
      <c r="H218" s="263"/>
      <c r="I218" s="263"/>
      <c r="J218" s="263"/>
      <c r="K218" s="263"/>
      <c r="L218" s="263"/>
      <c r="M218" s="263"/>
      <c r="N218" s="263"/>
      <c r="O218" s="263"/>
      <c r="P218" s="263"/>
      <c r="S218" s="655" t="s">
        <v>686</v>
      </c>
    </row>
    <row r="219" spans="1:19" s="156" customFormat="1" ht="22.5">
      <c r="A219" s="487" t="s">
        <v>489</v>
      </c>
      <c r="B219" s="264"/>
      <c r="C219" s="264"/>
      <c r="D219" s="264"/>
      <c r="E219" s="264"/>
      <c r="F219" s="264"/>
      <c r="G219" s="264"/>
      <c r="H219" s="264"/>
      <c r="I219" s="264"/>
      <c r="J219" s="264"/>
      <c r="K219" s="264"/>
      <c r="L219" s="264"/>
      <c r="M219" s="264"/>
      <c r="N219" s="264"/>
      <c r="O219" s="264"/>
      <c r="P219" s="264"/>
      <c r="S219" s="199"/>
    </row>
    <row r="220" spans="11:19" s="156" customFormat="1" ht="21.75">
      <c r="K220" s="318"/>
      <c r="M220" s="255"/>
      <c r="N220" s="274"/>
      <c r="O220" s="255"/>
      <c r="Q220" s="255"/>
      <c r="S220" s="255"/>
    </row>
    <row r="221" spans="1:4" ht="22.5">
      <c r="A221" s="192" t="s">
        <v>0</v>
      </c>
      <c r="B221" s="153" t="s">
        <v>273</v>
      </c>
      <c r="C221" s="154"/>
      <c r="D221" s="194"/>
    </row>
    <row r="222" spans="1:20" s="196" customFormat="1" ht="22.5" customHeight="1">
      <c r="A222" s="741"/>
      <c r="B222" s="741"/>
      <c r="C222" s="156" t="s">
        <v>704</v>
      </c>
      <c r="D222" s="197"/>
      <c r="T222" s="139"/>
    </row>
    <row r="223" spans="2:20" s="402" customFormat="1" ht="22.5" customHeight="1">
      <c r="B223" s="742"/>
      <c r="C223" s="742"/>
      <c r="D223" s="742"/>
      <c r="F223" s="743"/>
      <c r="G223" s="743"/>
      <c r="H223" s="743"/>
      <c r="I223" s="720"/>
      <c r="J223" s="720"/>
      <c r="K223" s="720"/>
      <c r="L223" s="742"/>
      <c r="M223" s="803" t="s">
        <v>207</v>
      </c>
      <c r="N223" s="803"/>
      <c r="O223" s="803"/>
      <c r="P223" s="803"/>
      <c r="Q223" s="803"/>
      <c r="R223" s="803"/>
      <c r="S223" s="803"/>
      <c r="T223" s="744"/>
    </row>
    <row r="224" spans="2:20" s="402" customFormat="1" ht="22.5" customHeight="1">
      <c r="B224" s="742"/>
      <c r="C224" s="742"/>
      <c r="D224" s="742"/>
      <c r="F224" s="743"/>
      <c r="G224" s="743"/>
      <c r="H224" s="743"/>
      <c r="I224" s="720"/>
      <c r="J224" s="720"/>
      <c r="K224" s="720"/>
      <c r="L224" s="742"/>
      <c r="M224" s="804" t="s">
        <v>208</v>
      </c>
      <c r="N224" s="804"/>
      <c r="O224" s="804"/>
      <c r="P224" s="156"/>
      <c r="Q224" s="804" t="s">
        <v>186</v>
      </c>
      <c r="R224" s="804"/>
      <c r="S224" s="804"/>
      <c r="T224" s="745"/>
    </row>
    <row r="225" spans="2:19" s="402" customFormat="1" ht="22.5" customHeight="1">
      <c r="B225" s="742"/>
      <c r="C225" s="742"/>
      <c r="D225" s="746" t="s">
        <v>628</v>
      </c>
      <c r="E225" s="746"/>
      <c r="F225" s="746"/>
      <c r="G225" s="747"/>
      <c r="H225" s="798" t="s">
        <v>629</v>
      </c>
      <c r="I225" s="798"/>
      <c r="J225" s="798"/>
      <c r="K225" s="798"/>
      <c r="M225" s="338" t="s">
        <v>555</v>
      </c>
      <c r="N225" s="246"/>
      <c r="O225" s="338" t="s">
        <v>145</v>
      </c>
      <c r="P225" s="247"/>
      <c r="Q225" s="338" t="s">
        <v>555</v>
      </c>
      <c r="R225" s="246"/>
      <c r="S225" s="338" t="s">
        <v>145</v>
      </c>
    </row>
    <row r="226" spans="2:19" s="402" customFormat="1" ht="22.5" customHeight="1">
      <c r="B226" s="742"/>
      <c r="C226" s="742"/>
      <c r="D226" s="742" t="s">
        <v>630</v>
      </c>
      <c r="F226" s="743"/>
      <c r="G226" s="743"/>
      <c r="H226" s="720" t="s">
        <v>705</v>
      </c>
      <c r="I226" s="720"/>
      <c r="J226" s="720"/>
      <c r="K226" s="742"/>
      <c r="M226" s="748">
        <v>590000</v>
      </c>
      <c r="O226" s="749">
        <v>0</v>
      </c>
      <c r="Q226" s="748">
        <v>0</v>
      </c>
      <c r="S226" s="749">
        <v>0</v>
      </c>
    </row>
    <row r="227" spans="2:19" s="402" customFormat="1" ht="22.5" customHeight="1">
      <c r="B227" s="742"/>
      <c r="C227" s="742"/>
      <c r="D227" s="742" t="s">
        <v>630</v>
      </c>
      <c r="F227" s="743"/>
      <c r="G227" s="743"/>
      <c r="H227" s="720" t="s">
        <v>739</v>
      </c>
      <c r="I227" s="720"/>
      <c r="J227" s="720"/>
      <c r="K227" s="742"/>
      <c r="M227" s="748">
        <v>202268</v>
      </c>
      <c r="O227" s="749">
        <v>0</v>
      </c>
      <c r="Q227" s="748">
        <v>0</v>
      </c>
      <c r="S227" s="749">
        <v>0</v>
      </c>
    </row>
    <row r="228" spans="2:19" s="402" customFormat="1" ht="22.5" customHeight="1">
      <c r="B228" s="742"/>
      <c r="C228" s="742"/>
      <c r="D228" s="742" t="s">
        <v>630</v>
      </c>
      <c r="F228" s="743"/>
      <c r="G228" s="743"/>
      <c r="H228" s="720" t="s">
        <v>632</v>
      </c>
      <c r="I228" s="720"/>
      <c r="J228" s="720"/>
      <c r="K228" s="742"/>
      <c r="M228" s="748">
        <v>110384</v>
      </c>
      <c r="O228" s="749">
        <v>90870</v>
      </c>
      <c r="Q228" s="748">
        <v>91012</v>
      </c>
      <c r="S228" s="749">
        <v>71498</v>
      </c>
    </row>
    <row r="229" spans="2:19" s="402" customFormat="1" ht="22.5" customHeight="1">
      <c r="B229" s="742"/>
      <c r="C229" s="742"/>
      <c r="D229" s="742" t="s">
        <v>631</v>
      </c>
      <c r="F229" s="743"/>
      <c r="G229" s="743"/>
      <c r="H229" s="720" t="s">
        <v>632</v>
      </c>
      <c r="I229" s="720"/>
      <c r="J229" s="720"/>
      <c r="K229" s="742"/>
      <c r="M229" s="748">
        <v>2707</v>
      </c>
      <c r="O229" s="749">
        <v>20675</v>
      </c>
      <c r="Q229" s="748">
        <v>2707</v>
      </c>
      <c r="S229" s="749">
        <v>20675</v>
      </c>
    </row>
    <row r="230" spans="2:19" s="402" customFormat="1" ht="22.5" customHeight="1">
      <c r="B230" s="742"/>
      <c r="C230" s="742"/>
      <c r="D230" s="742" t="s">
        <v>631</v>
      </c>
      <c r="F230" s="743"/>
      <c r="G230" s="743"/>
      <c r="H230" s="720" t="s">
        <v>633</v>
      </c>
      <c r="I230" s="720"/>
      <c r="J230" s="720"/>
      <c r="K230" s="742"/>
      <c r="M230" s="748">
        <v>570</v>
      </c>
      <c r="O230" s="749">
        <v>563</v>
      </c>
      <c r="Q230" s="748">
        <v>570</v>
      </c>
      <c r="S230" s="749">
        <v>563</v>
      </c>
    </row>
    <row r="231" spans="2:19" s="402" customFormat="1" ht="22.5" customHeight="1" thickBot="1">
      <c r="B231" s="742"/>
      <c r="C231" s="742"/>
      <c r="F231" s="743"/>
      <c r="G231" s="743"/>
      <c r="H231" s="743"/>
      <c r="J231" s="720"/>
      <c r="K231" s="720"/>
      <c r="L231" s="742"/>
      <c r="M231" s="750">
        <f>SUM(M226:M230)</f>
        <v>905929</v>
      </c>
      <c r="O231" s="750">
        <f>SUM(O226:O230)</f>
        <v>112108</v>
      </c>
      <c r="Q231" s="750">
        <f>SUM(Q226:Q230)</f>
        <v>94289</v>
      </c>
      <c r="S231" s="750">
        <f>SUM(S226:S230)</f>
        <v>92736</v>
      </c>
    </row>
    <row r="232" spans="1:4" ht="22.5" thickTop="1">
      <c r="A232" s="154"/>
      <c r="B232" s="154"/>
      <c r="C232" s="194"/>
      <c r="D232" s="194"/>
    </row>
    <row r="233" spans="1:4" s="3" customFormat="1" ht="21.75" customHeight="1">
      <c r="A233" s="1" t="s">
        <v>14</v>
      </c>
      <c r="B233" s="153" t="s">
        <v>274</v>
      </c>
      <c r="C233" s="27"/>
      <c r="D233" s="34"/>
    </row>
    <row r="234" spans="2:4" s="138" customFormat="1" ht="21.75">
      <c r="B234" s="139"/>
      <c r="C234" s="139" t="s">
        <v>275</v>
      </c>
      <c r="D234" s="139"/>
    </row>
    <row r="235" spans="2:4" s="138" customFormat="1" ht="21.75">
      <c r="B235" s="139" t="s">
        <v>732</v>
      </c>
      <c r="C235" s="139"/>
      <c r="D235" s="139"/>
    </row>
    <row r="236" spans="2:4" s="138" customFormat="1" ht="21.75">
      <c r="B236" s="139" t="s">
        <v>449</v>
      </c>
      <c r="C236" s="139"/>
      <c r="D236" s="139"/>
    </row>
    <row r="237" spans="2:4" s="138" customFormat="1" ht="21.75">
      <c r="B237" s="139" t="s">
        <v>448</v>
      </c>
      <c r="C237" s="139"/>
      <c r="D237" s="139"/>
    </row>
    <row r="238" spans="2:20" s="138" customFormat="1" ht="21.75">
      <c r="B238" s="139" t="s">
        <v>276</v>
      </c>
      <c r="C238" s="139"/>
      <c r="D238" s="139"/>
      <c r="T238" s="91"/>
    </row>
    <row r="239" spans="2:20" s="138" customFormat="1" ht="21.75">
      <c r="B239" s="139" t="s">
        <v>277</v>
      </c>
      <c r="C239" s="139"/>
      <c r="D239" s="139"/>
      <c r="T239" s="91"/>
    </row>
    <row r="240" spans="2:20" s="138" customFormat="1" ht="21.75">
      <c r="B240" s="139"/>
      <c r="C240" s="521" t="s">
        <v>10</v>
      </c>
      <c r="D240" s="139" t="s">
        <v>733</v>
      </c>
      <c r="T240" s="91"/>
    </row>
    <row r="241" spans="2:20" s="138" customFormat="1" ht="21.75">
      <c r="B241" s="139" t="s">
        <v>450</v>
      </c>
      <c r="C241" s="139"/>
      <c r="D241" s="139"/>
      <c r="T241" s="91"/>
    </row>
    <row r="242" spans="2:20" s="138" customFormat="1" ht="21.75">
      <c r="B242" s="139"/>
      <c r="C242" s="521" t="s">
        <v>11</v>
      </c>
      <c r="D242" s="139" t="s">
        <v>278</v>
      </c>
      <c r="T242" s="91"/>
    </row>
    <row r="243" spans="2:20" s="138" customFormat="1" ht="5.25" customHeight="1">
      <c r="B243" s="3"/>
      <c r="C243" s="65"/>
      <c r="D243" s="3"/>
      <c r="T243" s="91"/>
    </row>
    <row r="244" spans="2:20" s="138" customFormat="1" ht="21.75">
      <c r="B244" s="139"/>
      <c r="C244" s="139" t="s">
        <v>451</v>
      </c>
      <c r="D244" s="139"/>
      <c r="E244" s="522"/>
      <c r="T244" s="91"/>
    </row>
    <row r="245" spans="2:20" s="138" customFormat="1" ht="21.75">
      <c r="B245" s="139" t="s">
        <v>734</v>
      </c>
      <c r="C245" s="521"/>
      <c r="D245" s="139"/>
      <c r="E245" s="522"/>
      <c r="T245" s="91"/>
    </row>
    <row r="246" spans="2:20" s="138" customFormat="1" ht="21.75">
      <c r="B246" s="139" t="s">
        <v>452</v>
      </c>
      <c r="C246" s="521"/>
      <c r="D246" s="139"/>
      <c r="E246" s="522"/>
      <c r="T246" s="91"/>
    </row>
    <row r="247" spans="2:20" s="138" customFormat="1" ht="21.75">
      <c r="B247" s="139"/>
      <c r="C247" s="139" t="s">
        <v>735</v>
      </c>
      <c r="D247" s="139"/>
      <c r="E247" s="522"/>
      <c r="T247" s="91"/>
    </row>
    <row r="248" spans="2:20" s="138" customFormat="1" ht="21.75">
      <c r="B248" s="139" t="s">
        <v>279</v>
      </c>
      <c r="C248" s="521"/>
      <c r="D248" s="139"/>
      <c r="E248" s="522"/>
      <c r="T248" s="91"/>
    </row>
    <row r="249" spans="2:20" s="138" customFormat="1" ht="21.75">
      <c r="B249" s="139"/>
      <c r="C249" s="139" t="s">
        <v>736</v>
      </c>
      <c r="D249" s="139"/>
      <c r="E249" s="522"/>
      <c r="T249" s="91"/>
    </row>
    <row r="250" spans="2:20" s="138" customFormat="1" ht="21.75">
      <c r="B250" s="139" t="s">
        <v>737</v>
      </c>
      <c r="C250" s="521"/>
      <c r="D250" s="139"/>
      <c r="E250" s="522"/>
      <c r="T250" s="91"/>
    </row>
    <row r="251" spans="2:20" s="138" customFormat="1" ht="21.75">
      <c r="B251" s="139" t="s">
        <v>453</v>
      </c>
      <c r="C251" s="521"/>
      <c r="D251" s="139"/>
      <c r="E251" s="522"/>
      <c r="T251" s="91"/>
    </row>
    <row r="252" spans="2:20" s="138" customFormat="1" ht="21.75">
      <c r="B252" s="139" t="s">
        <v>738</v>
      </c>
      <c r="C252" s="521"/>
      <c r="D252" s="139"/>
      <c r="E252" s="522"/>
      <c r="T252" s="91"/>
    </row>
    <row r="253" spans="1:4" ht="21.75">
      <c r="A253" s="154"/>
      <c r="B253" s="154" t="s">
        <v>454</v>
      </c>
      <c r="C253" s="194"/>
      <c r="D253" s="194"/>
    </row>
    <row r="254" spans="1:4" ht="21.75">
      <c r="A254" s="154"/>
      <c r="B254" s="154"/>
      <c r="C254" s="194"/>
      <c r="D254" s="194"/>
    </row>
    <row r="255" spans="1:4" ht="21.75">
      <c r="A255" s="154"/>
      <c r="B255" s="154"/>
      <c r="C255" s="194"/>
      <c r="D255" s="194"/>
    </row>
    <row r="256" spans="1:4" ht="21.75">
      <c r="A256" s="154"/>
      <c r="B256" s="154"/>
      <c r="C256" s="194"/>
      <c r="D256" s="194"/>
    </row>
    <row r="257" spans="1:4" ht="21.75">
      <c r="A257" s="154"/>
      <c r="B257" s="154"/>
      <c r="C257" s="194"/>
      <c r="D257" s="194"/>
    </row>
    <row r="258" spans="1:4" ht="9.75" customHeight="1">
      <c r="A258" s="154"/>
      <c r="B258" s="154"/>
      <c r="C258" s="194"/>
      <c r="D258" s="194"/>
    </row>
    <row r="259" spans="1:4" ht="21.75">
      <c r="A259" s="154"/>
      <c r="B259" s="154"/>
      <c r="C259" s="194"/>
      <c r="D259" s="194"/>
    </row>
    <row r="260" spans="1:19" s="156" customFormat="1" ht="21.75">
      <c r="A260" s="264"/>
      <c r="B260" s="264"/>
      <c r="C260" s="264"/>
      <c r="D260" s="264"/>
      <c r="E260" s="264"/>
      <c r="F260" s="264"/>
      <c r="G260" s="264"/>
      <c r="H260" s="264"/>
      <c r="I260" s="264"/>
      <c r="J260" s="264"/>
      <c r="K260" s="264"/>
      <c r="L260" s="264"/>
      <c r="M260" s="264"/>
      <c r="N260" s="264"/>
      <c r="O260" s="264"/>
      <c r="P260" s="264"/>
      <c r="S260" s="199" t="s">
        <v>680</v>
      </c>
    </row>
  </sheetData>
  <sheetProtection/>
  <mergeCells count="49">
    <mergeCell ref="Q193:S193"/>
    <mergeCell ref="M179:S179"/>
    <mergeCell ref="Q153:S153"/>
    <mergeCell ref="M153:O153"/>
    <mergeCell ref="Q194:S194"/>
    <mergeCell ref="J8:K8"/>
    <mergeCell ref="O49:Q49"/>
    <mergeCell ref="M55:S55"/>
    <mergeCell ref="Q117:S117"/>
    <mergeCell ref="M180:S180"/>
    <mergeCell ref="M205:O205"/>
    <mergeCell ref="Q205:S205"/>
    <mergeCell ref="M204:S204"/>
    <mergeCell ref="M117:O117"/>
    <mergeCell ref="M132:S132"/>
    <mergeCell ref="Q133:S133"/>
    <mergeCell ref="M163:S163"/>
    <mergeCell ref="M164:S164"/>
    <mergeCell ref="O165:Q165"/>
    <mergeCell ref="M133:O133"/>
    <mergeCell ref="M91:S91"/>
    <mergeCell ref="I18:K18"/>
    <mergeCell ref="O181:Q181"/>
    <mergeCell ref="M56:S56"/>
    <mergeCell ref="O57:Q57"/>
    <mergeCell ref="M47:S47"/>
    <mergeCell ref="M48:S48"/>
    <mergeCell ref="I20:K20"/>
    <mergeCell ref="I21:K21"/>
    <mergeCell ref="M223:S223"/>
    <mergeCell ref="M224:O224"/>
    <mergeCell ref="Q224:S224"/>
    <mergeCell ref="I9:K9"/>
    <mergeCell ref="M90:S90"/>
    <mergeCell ref="M36:S36"/>
    <mergeCell ref="M37:O37"/>
    <mergeCell ref="Q103:S103"/>
    <mergeCell ref="M103:O103"/>
    <mergeCell ref="M116:S116"/>
    <mergeCell ref="H225:K225"/>
    <mergeCell ref="I12:K12"/>
    <mergeCell ref="I13:K13"/>
    <mergeCell ref="I14:K14"/>
    <mergeCell ref="I17:K17"/>
    <mergeCell ref="M152:S152"/>
    <mergeCell ref="O92:Q92"/>
    <mergeCell ref="M102:S102"/>
    <mergeCell ref="Q37:S37"/>
    <mergeCell ref="I19:K19"/>
  </mergeCells>
  <printOptions/>
  <pageMargins left="0.9055118110236221" right="0.1968503937007874" top="0.5905511811023623" bottom="0.1968503937007874" header="0.5118110236220472" footer="0.3937007874015748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5"/>
  <sheetViews>
    <sheetView view="pageBreakPreview" zoomScale="120" zoomScaleSheetLayoutView="120" zoomScalePageLayoutView="115" workbookViewId="0" topLeftCell="A31">
      <selection activeCell="M21" sqref="M21"/>
    </sheetView>
  </sheetViews>
  <sheetFormatPr defaultColWidth="9.140625" defaultRowHeight="21.75" customHeight="1"/>
  <cols>
    <col min="1" max="1" width="3.140625" style="3" customWidth="1"/>
    <col min="2" max="2" width="2.421875" style="3" customWidth="1"/>
    <col min="3" max="3" width="3.8515625" style="3" customWidth="1"/>
    <col min="4" max="4" width="4.7109375" style="3" customWidth="1"/>
    <col min="5" max="5" width="12.421875" style="3" customWidth="1"/>
    <col min="6" max="6" width="0.2890625" style="3" customWidth="1"/>
    <col min="7" max="7" width="10.140625" style="3" customWidth="1"/>
    <col min="8" max="8" width="0.2890625" style="3" customWidth="1"/>
    <col min="9" max="9" width="10.00390625" style="3" customWidth="1"/>
    <col min="10" max="10" width="0.2890625" style="3" customWidth="1"/>
    <col min="11" max="11" width="9.421875" style="3" customWidth="1"/>
    <col min="12" max="12" width="0.2890625" style="3" customWidth="1"/>
    <col min="13" max="13" width="9.421875" style="3" customWidth="1"/>
    <col min="14" max="14" width="0.2890625" style="3" customWidth="1"/>
    <col min="15" max="15" width="9.00390625" style="3" customWidth="1"/>
    <col min="16" max="16" width="0.2890625" style="3" customWidth="1"/>
    <col min="17" max="17" width="9.00390625" style="3" customWidth="1"/>
    <col min="18" max="18" width="0.2890625" style="3" customWidth="1"/>
    <col min="19" max="19" width="9.8515625" style="3" customWidth="1"/>
    <col min="20" max="20" width="0.42578125" style="3" customWidth="1"/>
    <col min="21" max="21" width="9.8515625" style="3" customWidth="1"/>
    <col min="22" max="22" width="0.85546875" style="8" customWidth="1"/>
    <col min="23" max="16384" width="9.140625" style="3" customWidth="1"/>
  </cols>
  <sheetData>
    <row r="1" spans="1:22" s="50" customFormat="1" ht="22.5" customHeight="1">
      <c r="A1" s="487" t="s">
        <v>489</v>
      </c>
      <c r="B1" s="4"/>
      <c r="C1" s="4"/>
      <c r="D1" s="4"/>
      <c r="E1" s="4"/>
      <c r="F1" s="4"/>
      <c r="G1" s="18"/>
      <c r="H1" s="4"/>
      <c r="I1" s="18"/>
      <c r="J1" s="18"/>
      <c r="K1" s="18"/>
      <c r="L1" s="18"/>
      <c r="M1" s="18"/>
      <c r="N1" s="18"/>
      <c r="O1" s="18"/>
      <c r="P1" s="18"/>
      <c r="Q1" s="18"/>
      <c r="R1" s="17"/>
      <c r="S1" s="18"/>
      <c r="T1" s="18"/>
      <c r="U1" s="18"/>
      <c r="V1" s="51"/>
    </row>
    <row r="2" spans="7:21" s="120" customFormat="1" ht="17.25">
      <c r="G2" s="124"/>
      <c r="I2" s="124"/>
      <c r="K2" s="126"/>
      <c r="L2" s="126"/>
      <c r="M2" s="126"/>
      <c r="N2" s="121"/>
      <c r="O2" s="123"/>
      <c r="P2" s="121"/>
      <c r="Q2" s="122"/>
      <c r="S2" s="125"/>
      <c r="T2" s="125"/>
      <c r="U2" s="125"/>
    </row>
    <row r="3" spans="1:3" ht="22.5" customHeight="1">
      <c r="A3" s="1" t="s">
        <v>32</v>
      </c>
      <c r="B3" s="153" t="s">
        <v>280</v>
      </c>
      <c r="C3" s="29"/>
    </row>
    <row r="4" spans="1:3" ht="22.5" customHeight="1">
      <c r="A4" s="27"/>
      <c r="B4" s="27"/>
      <c r="C4" s="312" t="s">
        <v>281</v>
      </c>
    </row>
    <row r="5" spans="2:25" s="87" customFormat="1" ht="18.75" customHeight="1">
      <c r="B5" s="230"/>
      <c r="C5" s="230"/>
      <c r="D5" s="230"/>
      <c r="E5" s="230"/>
      <c r="F5" s="230"/>
      <c r="G5" s="810" t="s">
        <v>282</v>
      </c>
      <c r="H5" s="810"/>
      <c r="I5" s="810"/>
      <c r="J5" s="230"/>
      <c r="K5" s="230"/>
      <c r="L5" s="230"/>
      <c r="M5" s="230"/>
      <c r="N5" s="230"/>
      <c r="O5" s="808" t="s">
        <v>255</v>
      </c>
      <c r="P5" s="808"/>
      <c r="Q5" s="808"/>
      <c r="R5" s="808"/>
      <c r="S5" s="808"/>
      <c r="T5" s="808"/>
      <c r="U5" s="808"/>
      <c r="V5" s="88"/>
      <c r="W5" s="88"/>
      <c r="X5" s="88"/>
      <c r="Y5" s="88"/>
    </row>
    <row r="6" spans="2:25" s="87" customFormat="1" ht="18.75" customHeight="1">
      <c r="B6" s="230"/>
      <c r="C6" s="230"/>
      <c r="D6" s="230"/>
      <c r="E6" s="230"/>
      <c r="F6" s="230"/>
      <c r="G6" s="810" t="s">
        <v>283</v>
      </c>
      <c r="H6" s="810"/>
      <c r="I6" s="810"/>
      <c r="J6" s="230"/>
      <c r="K6" s="812" t="s">
        <v>144</v>
      </c>
      <c r="L6" s="812"/>
      <c r="M6" s="812"/>
      <c r="N6" s="230"/>
      <c r="O6" s="809" t="s">
        <v>186</v>
      </c>
      <c r="P6" s="809"/>
      <c r="Q6" s="809"/>
      <c r="R6" s="809"/>
      <c r="S6" s="809"/>
      <c r="T6" s="809"/>
      <c r="U6" s="809"/>
      <c r="V6" s="88"/>
      <c r="W6" s="88"/>
      <c r="X6" s="88"/>
      <c r="Y6" s="88"/>
    </row>
    <row r="7" spans="2:25" s="87" customFormat="1" ht="18.75" customHeight="1">
      <c r="B7" s="523"/>
      <c r="C7" s="523"/>
      <c r="D7" s="523"/>
      <c r="E7" s="523"/>
      <c r="F7" s="230"/>
      <c r="G7" s="807" t="s">
        <v>284</v>
      </c>
      <c r="H7" s="807"/>
      <c r="I7" s="807"/>
      <c r="J7" s="503"/>
      <c r="K7" s="813"/>
      <c r="L7" s="813"/>
      <c r="M7" s="813"/>
      <c r="N7" s="230"/>
      <c r="O7" s="811" t="s">
        <v>285</v>
      </c>
      <c r="P7" s="811"/>
      <c r="Q7" s="811"/>
      <c r="R7" s="417"/>
      <c r="S7" s="659" t="s">
        <v>286</v>
      </c>
      <c r="T7" s="659"/>
      <c r="U7" s="659"/>
      <c r="V7" s="523"/>
      <c r="W7" s="89"/>
      <c r="X7" s="89"/>
      <c r="Y7" s="89"/>
    </row>
    <row r="8" spans="2:25" s="87" customFormat="1" ht="18.75" customHeight="1">
      <c r="B8" s="523"/>
      <c r="C8" s="523"/>
      <c r="D8" s="523"/>
      <c r="E8" s="523"/>
      <c r="F8" s="230"/>
      <c r="G8" s="524" t="s">
        <v>554</v>
      </c>
      <c r="H8" s="525"/>
      <c r="I8" s="524" t="s">
        <v>73</v>
      </c>
      <c r="J8" s="526"/>
      <c r="K8" s="524" t="s">
        <v>554</v>
      </c>
      <c r="L8" s="525"/>
      <c r="M8" s="524" t="s">
        <v>73</v>
      </c>
      <c r="N8" s="526"/>
      <c r="O8" s="524" t="s">
        <v>554</v>
      </c>
      <c r="P8" s="525"/>
      <c r="Q8" s="524" t="s">
        <v>73</v>
      </c>
      <c r="R8" s="527"/>
      <c r="S8" s="524" t="s">
        <v>554</v>
      </c>
      <c r="T8" s="525"/>
      <c r="U8" s="524" t="s">
        <v>554</v>
      </c>
      <c r="V8" s="89"/>
      <c r="W8" s="89"/>
      <c r="X8" s="89"/>
      <c r="Y8" s="89"/>
    </row>
    <row r="9" spans="2:25" s="87" customFormat="1" ht="18.75" customHeight="1">
      <c r="B9" s="807" t="s">
        <v>287</v>
      </c>
      <c r="C9" s="807"/>
      <c r="D9" s="807"/>
      <c r="E9" s="807"/>
      <c r="F9" s="230"/>
      <c r="G9" s="528" t="s">
        <v>218</v>
      </c>
      <c r="H9" s="525"/>
      <c r="I9" s="528">
        <v>2012</v>
      </c>
      <c r="J9" s="526"/>
      <c r="K9" s="528" t="s">
        <v>218</v>
      </c>
      <c r="L9" s="525"/>
      <c r="M9" s="528">
        <v>2012</v>
      </c>
      <c r="N9" s="526"/>
      <c r="O9" s="528" t="s">
        <v>218</v>
      </c>
      <c r="P9" s="525"/>
      <c r="Q9" s="528">
        <v>2012</v>
      </c>
      <c r="R9" s="527"/>
      <c r="S9" s="528" t="s">
        <v>218</v>
      </c>
      <c r="T9" s="525"/>
      <c r="U9" s="528" t="s">
        <v>215</v>
      </c>
      <c r="V9" s="89"/>
      <c r="W9" s="89"/>
      <c r="X9" s="89"/>
      <c r="Y9" s="89"/>
    </row>
    <row r="10" spans="1:22" s="87" customFormat="1" ht="19.5" customHeight="1">
      <c r="A10" s="340" t="s">
        <v>26</v>
      </c>
      <c r="B10" s="529" t="s">
        <v>75</v>
      </c>
      <c r="C10" s="230"/>
      <c r="G10" s="395">
        <v>0</v>
      </c>
      <c r="H10" s="398"/>
      <c r="I10" s="395">
        <v>100</v>
      </c>
      <c r="J10" s="342"/>
      <c r="K10" s="482">
        <v>0</v>
      </c>
      <c r="L10" s="344"/>
      <c r="M10" s="344">
        <v>99.3</v>
      </c>
      <c r="N10" s="342"/>
      <c r="O10" s="395">
        <v>0</v>
      </c>
      <c r="P10" s="395"/>
      <c r="Q10" s="395">
        <v>99</v>
      </c>
      <c r="R10" s="342"/>
      <c r="S10" s="342">
        <v>0</v>
      </c>
      <c r="T10" s="342"/>
      <c r="U10" s="342">
        <v>0</v>
      </c>
      <c r="V10" s="89"/>
    </row>
    <row r="11" spans="1:22" s="87" customFormat="1" ht="19.5" customHeight="1">
      <c r="A11" s="340" t="s">
        <v>26</v>
      </c>
      <c r="B11" s="529" t="s">
        <v>76</v>
      </c>
      <c r="C11" s="230"/>
      <c r="G11" s="395">
        <v>0</v>
      </c>
      <c r="H11" s="398"/>
      <c r="I11" s="395">
        <v>100</v>
      </c>
      <c r="J11" s="342"/>
      <c r="K11" s="482">
        <v>0</v>
      </c>
      <c r="L11" s="344"/>
      <c r="M11" s="344">
        <v>99.3</v>
      </c>
      <c r="N11" s="342"/>
      <c r="O11" s="395">
        <v>0</v>
      </c>
      <c r="P11" s="395"/>
      <c r="Q11" s="395">
        <v>99</v>
      </c>
      <c r="R11" s="342"/>
      <c r="S11" s="342">
        <v>0</v>
      </c>
      <c r="T11" s="342"/>
      <c r="U11" s="342">
        <v>0</v>
      </c>
      <c r="V11" s="89"/>
    </row>
    <row r="12" spans="1:22" s="87" customFormat="1" ht="19.5" customHeight="1">
      <c r="A12" s="340" t="s">
        <v>24</v>
      </c>
      <c r="B12" s="529" t="s">
        <v>77</v>
      </c>
      <c r="C12" s="230"/>
      <c r="G12" s="395">
        <v>0</v>
      </c>
      <c r="H12" s="398"/>
      <c r="I12" s="395">
        <v>100</v>
      </c>
      <c r="J12" s="342"/>
      <c r="K12" s="482">
        <v>0</v>
      </c>
      <c r="L12" s="344"/>
      <c r="M12" s="344">
        <v>99.3</v>
      </c>
      <c r="N12" s="342"/>
      <c r="O12" s="395">
        <v>0</v>
      </c>
      <c r="P12" s="395"/>
      <c r="Q12" s="395">
        <v>99</v>
      </c>
      <c r="R12" s="342"/>
      <c r="S12" s="342">
        <v>0</v>
      </c>
      <c r="T12" s="342"/>
      <c r="U12" s="342">
        <v>0</v>
      </c>
      <c r="V12" s="89"/>
    </row>
    <row r="13" spans="2:22" s="87" customFormat="1" ht="19.5" customHeight="1">
      <c r="B13" s="529" t="s">
        <v>78</v>
      </c>
      <c r="C13" s="230"/>
      <c r="F13" s="343"/>
      <c r="G13" s="399">
        <v>12000</v>
      </c>
      <c r="H13" s="400"/>
      <c r="I13" s="395">
        <v>12000</v>
      </c>
      <c r="J13" s="342"/>
      <c r="K13" s="344">
        <f>0.983333333333333*100</f>
        <v>98.3333333333333</v>
      </c>
      <c r="L13" s="344"/>
      <c r="M13" s="344">
        <f>0.983333333333333*100</f>
        <v>98.3333333333333</v>
      </c>
      <c r="N13" s="342"/>
      <c r="O13" s="395">
        <v>53050</v>
      </c>
      <c r="P13" s="395"/>
      <c r="Q13" s="395">
        <v>53050</v>
      </c>
      <c r="R13" s="342"/>
      <c r="S13" s="342">
        <v>0</v>
      </c>
      <c r="T13" s="342"/>
      <c r="U13" s="342">
        <v>0</v>
      </c>
      <c r="V13" s="89"/>
    </row>
    <row r="14" spans="2:22" s="87" customFormat="1" ht="19.5" customHeight="1">
      <c r="B14" s="529" t="s">
        <v>79</v>
      </c>
      <c r="C14" s="230"/>
      <c r="F14" s="343"/>
      <c r="G14" s="399">
        <v>200000</v>
      </c>
      <c r="H14" s="400"/>
      <c r="I14" s="395">
        <v>200000</v>
      </c>
      <c r="J14" s="342"/>
      <c r="K14" s="344">
        <f>0.4899995*100</f>
        <v>48.99995</v>
      </c>
      <c r="L14" s="344"/>
      <c r="M14" s="344">
        <f>0.4899995*100</f>
        <v>48.99995</v>
      </c>
      <c r="N14" s="342"/>
      <c r="O14" s="395">
        <v>141530</v>
      </c>
      <c r="P14" s="395"/>
      <c r="Q14" s="395">
        <v>141530</v>
      </c>
      <c r="R14" s="342"/>
      <c r="S14" s="342">
        <v>0</v>
      </c>
      <c r="T14" s="342"/>
      <c r="U14" s="342">
        <v>0</v>
      </c>
      <c r="V14" s="89"/>
    </row>
    <row r="15" spans="2:22" s="87" customFormat="1" ht="19.5" customHeight="1">
      <c r="B15" s="529" t="s">
        <v>80</v>
      </c>
      <c r="C15" s="230"/>
      <c r="F15" s="343"/>
      <c r="G15" s="395">
        <v>1690000</v>
      </c>
      <c r="H15" s="400"/>
      <c r="I15" s="395">
        <v>20000</v>
      </c>
      <c r="J15" s="342"/>
      <c r="K15" s="344">
        <f>0.9999*100</f>
        <v>99.99</v>
      </c>
      <c r="L15" s="344"/>
      <c r="M15" s="344">
        <f>0.9999*100</f>
        <v>99.99</v>
      </c>
      <c r="N15" s="342"/>
      <c r="O15" s="395">
        <v>1690000</v>
      </c>
      <c r="P15" s="395"/>
      <c r="Q15" s="395">
        <v>20000</v>
      </c>
      <c r="R15" s="342"/>
      <c r="S15" s="342">
        <v>0</v>
      </c>
      <c r="T15" s="342"/>
      <c r="U15" s="342">
        <v>0</v>
      </c>
      <c r="V15" s="89"/>
    </row>
    <row r="16" spans="2:22" s="87" customFormat="1" ht="19.5" customHeight="1">
      <c r="B16" s="529" t="s">
        <v>288</v>
      </c>
      <c r="C16" s="230"/>
      <c r="F16" s="343"/>
      <c r="G16" s="395"/>
      <c r="H16" s="400"/>
      <c r="I16" s="395"/>
      <c r="J16" s="342"/>
      <c r="K16" s="344"/>
      <c r="L16" s="344"/>
      <c r="M16" s="344"/>
      <c r="N16" s="342"/>
      <c r="O16" s="395"/>
      <c r="P16" s="395"/>
      <c r="Q16" s="395"/>
      <c r="R16" s="342"/>
      <c r="S16" s="342"/>
      <c r="T16" s="342"/>
      <c r="U16" s="342"/>
      <c r="V16" s="89"/>
    </row>
    <row r="17" spans="2:22" s="87" customFormat="1" ht="19.5" customHeight="1">
      <c r="B17" s="341"/>
      <c r="C17" s="87" t="s">
        <v>289</v>
      </c>
      <c r="F17" s="343"/>
      <c r="G17" s="395">
        <v>10000</v>
      </c>
      <c r="H17" s="400"/>
      <c r="I17" s="395">
        <v>10000</v>
      </c>
      <c r="J17" s="342"/>
      <c r="K17" s="344">
        <v>99.99</v>
      </c>
      <c r="L17" s="344"/>
      <c r="M17" s="344">
        <v>99.99</v>
      </c>
      <c r="N17" s="342"/>
      <c r="O17" s="715">
        <v>10000</v>
      </c>
      <c r="P17" s="715"/>
      <c r="Q17" s="715">
        <v>10000</v>
      </c>
      <c r="R17" s="342"/>
      <c r="S17" s="342">
        <v>0</v>
      </c>
      <c r="T17" s="342"/>
      <c r="U17" s="342">
        <v>0</v>
      </c>
      <c r="V17" s="89"/>
    </row>
    <row r="18" spans="2:22" s="87" customFormat="1" ht="19.5" customHeight="1">
      <c r="B18" s="529" t="s">
        <v>590</v>
      </c>
      <c r="C18" s="230"/>
      <c r="F18" s="343"/>
      <c r="G18" s="395">
        <v>2000</v>
      </c>
      <c r="H18" s="400"/>
      <c r="I18" s="482">
        <v>0</v>
      </c>
      <c r="J18" s="342"/>
      <c r="K18" s="344">
        <f>0.9999*100</f>
        <v>99.99</v>
      </c>
      <c r="L18" s="344"/>
      <c r="M18" s="482">
        <v>0</v>
      </c>
      <c r="N18" s="342"/>
      <c r="O18" s="396">
        <v>1999</v>
      </c>
      <c r="P18" s="395"/>
      <c r="Q18" s="716">
        <v>0</v>
      </c>
      <c r="R18" s="342"/>
      <c r="S18" s="342">
        <v>0</v>
      </c>
      <c r="T18" s="342"/>
      <c r="U18" s="342">
        <v>0</v>
      </c>
      <c r="V18" s="89"/>
    </row>
    <row r="19" spans="3:22" s="87" customFormat="1" ht="19.5" customHeight="1" thickBot="1">
      <c r="C19" s="230" t="s">
        <v>239</v>
      </c>
      <c r="D19" s="230"/>
      <c r="G19" s="92"/>
      <c r="I19" s="342"/>
      <c r="J19" s="342"/>
      <c r="K19" s="342"/>
      <c r="L19" s="342"/>
      <c r="M19" s="342"/>
      <c r="N19" s="342"/>
      <c r="O19" s="395">
        <f>SUM(O10:O18)</f>
        <v>1896579</v>
      </c>
      <c r="P19" s="395"/>
      <c r="Q19" s="395">
        <f>SUM(Q10:Q18)</f>
        <v>224877</v>
      </c>
      <c r="R19" s="342"/>
      <c r="S19" s="461">
        <v>0</v>
      </c>
      <c r="T19" s="342"/>
      <c r="U19" s="461">
        <v>0</v>
      </c>
      <c r="V19" s="89"/>
    </row>
    <row r="20" spans="3:22" s="87" customFormat="1" ht="19.5" customHeight="1" thickTop="1">
      <c r="C20" s="530" t="s">
        <v>290</v>
      </c>
      <c r="D20" s="230" t="s">
        <v>291</v>
      </c>
      <c r="G20" s="92"/>
      <c r="I20" s="342"/>
      <c r="J20" s="342"/>
      <c r="K20" s="342"/>
      <c r="L20" s="342"/>
      <c r="M20" s="342"/>
      <c r="N20" s="342"/>
      <c r="O20" s="395">
        <f>-O10-O11</f>
        <v>0</v>
      </c>
      <c r="P20" s="395"/>
      <c r="Q20" s="395">
        <v>-199</v>
      </c>
      <c r="R20" s="342"/>
      <c r="S20" s="342"/>
      <c r="T20" s="342"/>
      <c r="U20" s="342"/>
      <c r="V20" s="89"/>
    </row>
    <row r="21" spans="3:22" s="87" customFormat="1" ht="19.5" customHeight="1" thickBot="1">
      <c r="C21" s="230" t="s">
        <v>292</v>
      </c>
      <c r="D21" s="230"/>
      <c r="G21" s="92"/>
      <c r="I21" s="342"/>
      <c r="J21" s="342"/>
      <c r="K21" s="342"/>
      <c r="L21" s="342"/>
      <c r="M21" s="342"/>
      <c r="N21" s="342"/>
      <c r="O21" s="397">
        <f>SUM(O19:O20)</f>
        <v>1896579</v>
      </c>
      <c r="P21" s="395"/>
      <c r="Q21" s="397">
        <f>SUM(Q19:Q20)</f>
        <v>224678</v>
      </c>
      <c r="R21" s="342"/>
      <c r="S21" s="342"/>
      <c r="T21" s="342"/>
      <c r="U21" s="342"/>
      <c r="V21" s="89"/>
    </row>
    <row r="22" spans="7:22" s="87" customFormat="1" ht="4.5" customHeight="1" thickTop="1">
      <c r="G22" s="92"/>
      <c r="I22" s="92"/>
      <c r="J22" s="90"/>
      <c r="K22" s="93"/>
      <c r="L22" s="90"/>
      <c r="M22" s="93"/>
      <c r="N22" s="90"/>
      <c r="O22" s="93"/>
      <c r="P22" s="90"/>
      <c r="Q22" s="93"/>
      <c r="S22" s="93"/>
      <c r="U22" s="93"/>
      <c r="V22" s="89"/>
    </row>
    <row r="23" spans="2:22" s="87" customFormat="1" ht="22.5" customHeight="1">
      <c r="B23" s="503" t="s">
        <v>26</v>
      </c>
      <c r="C23" s="230" t="s">
        <v>293</v>
      </c>
      <c r="D23" s="230"/>
      <c r="G23" s="92"/>
      <c r="I23" s="92"/>
      <c r="J23" s="90"/>
      <c r="K23" s="93"/>
      <c r="L23" s="90"/>
      <c r="M23" s="93"/>
      <c r="N23" s="90"/>
      <c r="O23" s="93"/>
      <c r="P23" s="90"/>
      <c r="Q23" s="93"/>
      <c r="S23" s="93"/>
      <c r="U23" s="93"/>
      <c r="V23" s="89"/>
    </row>
    <row r="24" spans="2:22" s="87" customFormat="1" ht="22.5" customHeight="1">
      <c r="B24" s="503" t="s">
        <v>24</v>
      </c>
      <c r="C24" s="230" t="s">
        <v>634</v>
      </c>
      <c r="D24" s="230"/>
      <c r="G24" s="92"/>
      <c r="I24" s="92"/>
      <c r="J24" s="90"/>
      <c r="K24" s="93"/>
      <c r="L24" s="90"/>
      <c r="M24" s="93"/>
      <c r="N24" s="90"/>
      <c r="O24" s="93"/>
      <c r="P24" s="90"/>
      <c r="Q24" s="93"/>
      <c r="S24" s="93"/>
      <c r="U24" s="93"/>
      <c r="V24" s="89"/>
    </row>
    <row r="25" spans="2:22" s="87" customFormat="1" ht="5.25" customHeight="1">
      <c r="B25" s="503"/>
      <c r="C25" s="230"/>
      <c r="D25" s="230"/>
      <c r="G25" s="92"/>
      <c r="I25" s="92"/>
      <c r="J25" s="90"/>
      <c r="K25" s="93"/>
      <c r="L25" s="90"/>
      <c r="M25" s="93"/>
      <c r="N25" s="90"/>
      <c r="O25" s="93"/>
      <c r="P25" s="90"/>
      <c r="Q25" s="93"/>
      <c r="S25" s="93"/>
      <c r="U25" s="93"/>
      <c r="V25" s="89"/>
    </row>
    <row r="26" spans="1:22" s="87" customFormat="1" ht="22.5" customHeight="1">
      <c r="A26" s="453"/>
      <c r="B26" s="402"/>
      <c r="C26" s="402"/>
      <c r="D26" s="531" t="s">
        <v>294</v>
      </c>
      <c r="E26" s="402"/>
      <c r="G26" s="92"/>
      <c r="I26" s="92"/>
      <c r="J26" s="90"/>
      <c r="K26" s="93"/>
      <c r="L26" s="90"/>
      <c r="M26" s="93"/>
      <c r="N26" s="90"/>
      <c r="O26" s="93"/>
      <c r="P26" s="90"/>
      <c r="Q26" s="93"/>
      <c r="S26" s="93"/>
      <c r="U26" s="93"/>
      <c r="V26" s="89"/>
    </row>
    <row r="27" spans="1:22" s="87" customFormat="1" ht="22.5" customHeight="1">
      <c r="A27" s="453"/>
      <c r="B27" s="402"/>
      <c r="C27" s="532"/>
      <c r="D27" s="533" t="s">
        <v>455</v>
      </c>
      <c r="E27" s="534"/>
      <c r="G27" s="92"/>
      <c r="I27" s="92"/>
      <c r="J27" s="90"/>
      <c r="K27" s="93"/>
      <c r="L27" s="90"/>
      <c r="M27" s="93"/>
      <c r="N27" s="90"/>
      <c r="O27" s="93"/>
      <c r="P27" s="90"/>
      <c r="Q27" s="93"/>
      <c r="S27" s="93"/>
      <c r="U27" s="93"/>
      <c r="V27" s="89"/>
    </row>
    <row r="28" spans="1:22" s="87" customFormat="1" ht="22.5" customHeight="1">
      <c r="A28" s="453"/>
      <c r="B28" s="402"/>
      <c r="C28" s="532" t="s">
        <v>295</v>
      </c>
      <c r="D28" s="533"/>
      <c r="E28" s="532"/>
      <c r="G28" s="92"/>
      <c r="I28" s="92"/>
      <c r="J28" s="90"/>
      <c r="K28" s="93"/>
      <c r="L28" s="90"/>
      <c r="M28" s="93"/>
      <c r="N28" s="90"/>
      <c r="O28" s="93"/>
      <c r="P28" s="90"/>
      <c r="Q28" s="93"/>
      <c r="S28" s="93"/>
      <c r="U28" s="93"/>
      <c r="V28" s="89"/>
    </row>
    <row r="29" spans="1:22" s="87" customFormat="1" ht="22.5" customHeight="1">
      <c r="A29" s="453"/>
      <c r="B29" s="402"/>
      <c r="C29" s="532" t="s">
        <v>296</v>
      </c>
      <c r="D29" s="533"/>
      <c r="E29" s="532"/>
      <c r="G29" s="92"/>
      <c r="I29" s="92"/>
      <c r="J29" s="90"/>
      <c r="K29" s="93"/>
      <c r="L29" s="90"/>
      <c r="M29" s="93"/>
      <c r="N29" s="90"/>
      <c r="O29" s="93"/>
      <c r="P29" s="90"/>
      <c r="Q29" s="93"/>
      <c r="S29" s="93"/>
      <c r="U29" s="93"/>
      <c r="V29" s="89"/>
    </row>
    <row r="30" spans="1:22" s="87" customFormat="1" ht="22.5" customHeight="1">
      <c r="A30" s="453"/>
      <c r="B30" s="402"/>
      <c r="C30" s="532" t="s">
        <v>525</v>
      </c>
      <c r="D30" s="533"/>
      <c r="E30" s="534"/>
      <c r="G30" s="92"/>
      <c r="I30" s="92"/>
      <c r="J30" s="90"/>
      <c r="K30" s="93"/>
      <c r="L30" s="90"/>
      <c r="M30" s="93"/>
      <c r="N30" s="90"/>
      <c r="O30" s="93"/>
      <c r="P30" s="90"/>
      <c r="Q30" s="93"/>
      <c r="S30" s="93"/>
      <c r="U30" s="93"/>
      <c r="V30" s="89"/>
    </row>
    <row r="31" spans="1:22" s="87" customFormat="1" ht="22.5" customHeight="1">
      <c r="A31" s="453"/>
      <c r="B31" s="402"/>
      <c r="C31" s="532" t="s">
        <v>524</v>
      </c>
      <c r="D31" s="533"/>
      <c r="E31" s="534"/>
      <c r="G31" s="92"/>
      <c r="I31" s="92"/>
      <c r="J31" s="90"/>
      <c r="K31" s="93"/>
      <c r="L31" s="90"/>
      <c r="M31" s="93"/>
      <c r="N31" s="90"/>
      <c r="O31" s="93"/>
      <c r="P31" s="90"/>
      <c r="Q31" s="93"/>
      <c r="S31" s="93"/>
      <c r="U31" s="93"/>
      <c r="V31" s="89"/>
    </row>
    <row r="32" spans="1:22" s="87" customFormat="1" ht="22.5" customHeight="1">
      <c r="A32" s="453"/>
      <c r="B32" s="402"/>
      <c r="C32" s="532" t="s">
        <v>297</v>
      </c>
      <c r="D32" s="533"/>
      <c r="E32" s="534"/>
      <c r="G32" s="92"/>
      <c r="I32" s="92"/>
      <c r="J32" s="90"/>
      <c r="K32" s="93"/>
      <c r="L32" s="90"/>
      <c r="M32" s="93"/>
      <c r="N32" s="90"/>
      <c r="O32" s="93"/>
      <c r="P32" s="90"/>
      <c r="Q32" s="93"/>
      <c r="S32" s="93"/>
      <c r="U32" s="93"/>
      <c r="V32" s="89"/>
    </row>
    <row r="33" spans="4:22" ht="21.75" customHeight="1">
      <c r="D33" s="3" t="s">
        <v>660</v>
      </c>
      <c r="F33" s="8"/>
      <c r="V33" s="3"/>
    </row>
    <row r="34" spans="3:22" ht="21.75" customHeight="1">
      <c r="C34" s="3" t="s">
        <v>659</v>
      </c>
      <c r="F34" s="8"/>
      <c r="V34" s="3"/>
    </row>
    <row r="35" spans="2:22" s="402" customFormat="1" ht="5.25" customHeight="1">
      <c r="B35" s="453"/>
      <c r="C35" s="717"/>
      <c r="G35" s="718"/>
      <c r="I35" s="718"/>
      <c r="J35" s="719"/>
      <c r="K35" s="714"/>
      <c r="L35" s="719"/>
      <c r="M35" s="714"/>
      <c r="N35" s="719"/>
      <c r="O35" s="714"/>
      <c r="P35" s="719"/>
      <c r="Q35" s="714"/>
      <c r="S35" s="714"/>
      <c r="U35" s="714"/>
      <c r="V35" s="720"/>
    </row>
    <row r="36" spans="1:22" s="196" customFormat="1" ht="23.25" customHeight="1">
      <c r="A36" s="721"/>
      <c r="C36" s="402"/>
      <c r="D36" s="531" t="s">
        <v>635</v>
      </c>
      <c r="G36" s="718"/>
      <c r="I36" s="718"/>
      <c r="J36" s="752"/>
      <c r="K36" s="714"/>
      <c r="L36" s="752"/>
      <c r="M36" s="714"/>
      <c r="N36" s="752"/>
      <c r="O36" s="714"/>
      <c r="P36" s="752"/>
      <c r="Q36" s="714"/>
      <c r="S36" s="714"/>
      <c r="U36" s="714"/>
      <c r="V36" s="722"/>
    </row>
    <row r="37" spans="4:22" ht="21.75" customHeight="1">
      <c r="D37" s="3" t="s">
        <v>774</v>
      </c>
      <c r="F37" s="8"/>
      <c r="T37" s="8"/>
      <c r="V37" s="3"/>
    </row>
    <row r="38" spans="3:22" ht="21.75" customHeight="1">
      <c r="C38" s="3" t="s">
        <v>740</v>
      </c>
      <c r="F38" s="8"/>
      <c r="T38" s="8"/>
      <c r="V38" s="3"/>
    </row>
    <row r="39" spans="3:22" ht="21.75" customHeight="1">
      <c r="C39" s="3" t="s">
        <v>741</v>
      </c>
      <c r="F39" s="8"/>
      <c r="T39" s="8"/>
      <c r="V39" s="3"/>
    </row>
    <row r="40" spans="2:22" s="87" customFormat="1" ht="21.75">
      <c r="B40" s="13"/>
      <c r="C40" s="3"/>
      <c r="D40" s="3"/>
      <c r="E40" s="3"/>
      <c r="G40" s="92"/>
      <c r="I40" s="92"/>
      <c r="J40" s="90"/>
      <c r="K40" s="93"/>
      <c r="L40" s="90"/>
      <c r="M40" s="93"/>
      <c r="N40" s="90"/>
      <c r="O40" s="93"/>
      <c r="P40" s="90"/>
      <c r="Q40" s="93"/>
      <c r="S40" s="93"/>
      <c r="U40" s="93"/>
      <c r="V40" s="89"/>
    </row>
    <row r="44" ht="14.25" customHeight="1"/>
    <row r="45" ht="21.75">
      <c r="U45" s="199" t="s">
        <v>676</v>
      </c>
    </row>
  </sheetData>
  <sheetProtection/>
  <mergeCells count="8">
    <mergeCell ref="B9:E9"/>
    <mergeCell ref="O5:U5"/>
    <mergeCell ref="O6:U6"/>
    <mergeCell ref="G7:I7"/>
    <mergeCell ref="G5:I5"/>
    <mergeCell ref="G6:I6"/>
    <mergeCell ref="O7:Q7"/>
    <mergeCell ref="K6:M7"/>
  </mergeCells>
  <printOptions/>
  <pageMargins left="0.7874015748031497" right="0.11811023622047245" top="0.5905511811023623" bottom="0.1968503937007874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15"/>
  <sheetViews>
    <sheetView view="pageBreakPreview" zoomScale="70" zoomScaleSheetLayoutView="70" zoomScalePageLayoutView="120" workbookViewId="0" topLeftCell="A45">
      <selection activeCell="I80" sqref="I80"/>
    </sheetView>
  </sheetViews>
  <sheetFormatPr defaultColWidth="9.140625" defaultRowHeight="12.75"/>
  <cols>
    <col min="1" max="1" width="3.7109375" style="3" customWidth="1"/>
    <col min="2" max="2" width="2.7109375" style="3" customWidth="1"/>
    <col min="3" max="4" width="4.7109375" style="3" customWidth="1"/>
    <col min="5" max="5" width="0.5625" style="3" customWidth="1"/>
    <col min="6" max="6" width="3.7109375" style="3" customWidth="1"/>
    <col min="7" max="7" width="15.00390625" style="3" customWidth="1"/>
    <col min="8" max="8" width="0.5625" style="3" customWidth="1"/>
    <col min="9" max="9" width="19.00390625" style="3" customWidth="1"/>
    <col min="10" max="10" width="0.5625" style="3" customWidth="1"/>
    <col min="11" max="11" width="13.28125" style="3" customWidth="1"/>
    <col min="12" max="12" width="0.5625" style="3" customWidth="1"/>
    <col min="13" max="13" width="14.8515625" style="3" customWidth="1"/>
    <col min="14" max="14" width="0.5625" style="3" customWidth="1"/>
    <col min="15" max="15" width="15.7109375" style="3" customWidth="1"/>
    <col min="16" max="16" width="2.140625" style="3" customWidth="1"/>
    <col min="17" max="19" width="17.28125" style="3" bestFit="1" customWidth="1"/>
    <col min="20" max="16384" width="9.140625" style="3" customWidth="1"/>
  </cols>
  <sheetData>
    <row r="1" spans="1:21" ht="22.5" customHeight="1">
      <c r="A1" s="487" t="s">
        <v>489</v>
      </c>
      <c r="P1" s="8"/>
      <c r="Q1" s="8"/>
      <c r="R1" s="8"/>
      <c r="S1" s="8"/>
      <c r="T1" s="8"/>
      <c r="U1" s="8"/>
    </row>
    <row r="2" spans="2:21" s="4" customFormat="1" ht="10.5" customHeight="1">
      <c r="B2" s="17"/>
      <c r="C2" s="17"/>
      <c r="D2" s="17"/>
      <c r="E2" s="17"/>
      <c r="N2" s="6"/>
      <c r="P2" s="36"/>
      <c r="Q2" s="5"/>
      <c r="R2" s="5"/>
      <c r="S2" s="5"/>
      <c r="T2" s="5"/>
      <c r="U2" s="5"/>
    </row>
    <row r="3" spans="1:20" s="155" customFormat="1" ht="22.5" customHeight="1">
      <c r="A3" s="431" t="s">
        <v>540</v>
      </c>
      <c r="B3" s="153" t="s">
        <v>298</v>
      </c>
      <c r="C3" s="433"/>
      <c r="E3" s="434"/>
      <c r="F3" s="435"/>
      <c r="G3" s="436"/>
      <c r="H3" s="437"/>
      <c r="I3" s="437"/>
      <c r="J3" s="437"/>
      <c r="K3" s="437"/>
      <c r="L3" s="437"/>
      <c r="M3" s="437"/>
      <c r="N3" s="438"/>
      <c r="O3" s="439"/>
      <c r="P3" s="440"/>
      <c r="Q3" s="440"/>
      <c r="R3" s="441"/>
      <c r="S3" s="442"/>
      <c r="T3" s="443"/>
    </row>
    <row r="4" spans="2:3" ht="22.5" customHeight="1">
      <c r="B4" s="139"/>
      <c r="C4" s="76" t="s">
        <v>637</v>
      </c>
    </row>
    <row r="5" spans="2:3" ht="22.5" customHeight="1">
      <c r="B5" s="139" t="s">
        <v>303</v>
      </c>
      <c r="C5" s="76"/>
    </row>
    <row r="6" spans="3:17" s="4" customFormat="1" ht="21.75" customHeight="1">
      <c r="C6" s="34"/>
      <c r="M6" s="5"/>
      <c r="N6" s="5"/>
      <c r="O6" s="387" t="s">
        <v>207</v>
      </c>
      <c r="P6" s="3"/>
      <c r="Q6" s="3"/>
    </row>
    <row r="7" spans="3:15" ht="22.5" customHeight="1">
      <c r="C7" s="27"/>
      <c r="M7" s="18"/>
      <c r="N7" s="18"/>
      <c r="O7" s="695" t="s">
        <v>186</v>
      </c>
    </row>
    <row r="8" spans="3:15" ht="22.5" customHeight="1">
      <c r="C8" s="27"/>
      <c r="D8" s="535" t="s">
        <v>299</v>
      </c>
      <c r="M8" s="450"/>
      <c r="N8" s="451"/>
      <c r="O8" s="477">
        <v>272008</v>
      </c>
    </row>
    <row r="9" spans="3:15" ht="22.5" customHeight="1">
      <c r="C9" s="27"/>
      <c r="D9" s="424" t="s">
        <v>300</v>
      </c>
      <c r="M9" s="452"/>
      <c r="N9" s="451"/>
      <c r="O9" s="723">
        <v>111384</v>
      </c>
    </row>
    <row r="10" spans="3:15" ht="22.5" customHeight="1" thickBot="1">
      <c r="C10" s="27"/>
      <c r="D10" s="536" t="s">
        <v>564</v>
      </c>
      <c r="M10" s="450"/>
      <c r="N10" s="451"/>
      <c r="O10" s="479">
        <f>SUM(O8:O9)</f>
        <v>383392</v>
      </c>
    </row>
    <row r="11" spans="3:15" ht="4.5" customHeight="1" thickTop="1">
      <c r="C11" s="27"/>
      <c r="D11" s="77"/>
      <c r="M11" s="450"/>
      <c r="N11" s="451"/>
      <c r="O11" s="450"/>
    </row>
    <row r="12" spans="1:20" s="155" customFormat="1" ht="21.75" customHeight="1">
      <c r="A12" s="444"/>
      <c r="B12" s="537"/>
      <c r="C12" s="445" t="s">
        <v>301</v>
      </c>
      <c r="E12" s="434"/>
      <c r="F12" s="435"/>
      <c r="G12" s="436"/>
      <c r="H12" s="437"/>
      <c r="I12" s="437"/>
      <c r="J12" s="437"/>
      <c r="K12" s="437"/>
      <c r="L12" s="437"/>
      <c r="M12" s="437"/>
      <c r="N12" s="438"/>
      <c r="O12" s="439"/>
      <c r="P12" s="3"/>
      <c r="Q12" s="3"/>
      <c r="R12" s="441"/>
      <c r="S12" s="442"/>
      <c r="T12" s="443"/>
    </row>
    <row r="13" spans="1:20" s="155" customFormat="1" ht="21.75" customHeight="1">
      <c r="A13" s="444"/>
      <c r="B13" s="538" t="s">
        <v>526</v>
      </c>
      <c r="C13" s="445"/>
      <c r="E13" s="434"/>
      <c r="F13" s="435"/>
      <c r="G13" s="436"/>
      <c r="H13" s="437"/>
      <c r="I13" s="437"/>
      <c r="J13" s="437"/>
      <c r="K13" s="437"/>
      <c r="L13" s="437"/>
      <c r="M13" s="437"/>
      <c r="N13" s="438"/>
      <c r="O13" s="439"/>
      <c r="P13" s="3"/>
      <c r="Q13" s="3"/>
      <c r="R13" s="441"/>
      <c r="S13" s="442"/>
      <c r="T13" s="443"/>
    </row>
    <row r="14" spans="2:15" ht="21.75" customHeight="1">
      <c r="B14" s="3" t="s">
        <v>541</v>
      </c>
      <c r="C14" s="27"/>
      <c r="D14" s="77"/>
      <c r="M14" s="450"/>
      <c r="N14" s="451"/>
      <c r="O14" s="450"/>
    </row>
    <row r="15" spans="1:22" s="159" customFormat="1" ht="23.25" customHeight="1">
      <c r="A15" s="724"/>
      <c r="B15" s="155"/>
      <c r="C15" s="445" t="s">
        <v>768</v>
      </c>
      <c r="E15" s="753"/>
      <c r="F15" s="754"/>
      <c r="G15" s="755"/>
      <c r="H15" s="756"/>
      <c r="I15" s="756"/>
      <c r="J15" s="756"/>
      <c r="K15" s="756"/>
      <c r="L15" s="756"/>
      <c r="M15" s="756"/>
      <c r="N15" s="757"/>
      <c r="O15" s="163"/>
      <c r="P15" s="3"/>
      <c r="Q15" s="3"/>
      <c r="R15" s="3"/>
      <c r="S15" s="3"/>
      <c r="T15" s="3"/>
      <c r="U15" s="3"/>
      <c r="V15" s="3"/>
    </row>
    <row r="16" spans="1:22" s="159" customFormat="1" ht="23.25" customHeight="1">
      <c r="A16" s="724"/>
      <c r="B16" s="155" t="s">
        <v>769</v>
      </c>
      <c r="C16" s="445"/>
      <c r="E16" s="753"/>
      <c r="F16" s="754"/>
      <c r="G16" s="755"/>
      <c r="H16" s="756"/>
      <c r="I16" s="756"/>
      <c r="J16" s="756"/>
      <c r="K16" s="756"/>
      <c r="L16" s="756"/>
      <c r="M16" s="756"/>
      <c r="N16" s="757"/>
      <c r="O16" s="163"/>
      <c r="P16" s="3"/>
      <c r="Q16" s="3"/>
      <c r="R16" s="3"/>
      <c r="S16" s="3"/>
      <c r="T16" s="3"/>
      <c r="U16" s="3"/>
      <c r="V16" s="3"/>
    </row>
    <row r="17" spans="1:22" s="159" customFormat="1" ht="23.25" customHeight="1">
      <c r="A17" s="724"/>
      <c r="B17" s="155" t="s">
        <v>783</v>
      </c>
      <c r="C17" s="445"/>
      <c r="E17" s="753"/>
      <c r="F17" s="754"/>
      <c r="G17" s="755"/>
      <c r="H17" s="756"/>
      <c r="I17" s="756"/>
      <c r="J17" s="756"/>
      <c r="K17" s="756"/>
      <c r="L17" s="756"/>
      <c r="M17" s="756"/>
      <c r="N17" s="757"/>
      <c r="O17" s="163"/>
      <c r="P17" s="3"/>
      <c r="Q17" s="3"/>
      <c r="R17" s="3"/>
      <c r="S17" s="3"/>
      <c r="T17" s="3"/>
      <c r="U17" s="3"/>
      <c r="V17" s="3"/>
    </row>
    <row r="18" spans="2:22" s="402" customFormat="1" ht="23.25" customHeight="1">
      <c r="B18" s="784" t="s">
        <v>780</v>
      </c>
      <c r="C18" s="155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P18" s="3"/>
      <c r="Q18" s="3"/>
      <c r="R18" s="3"/>
      <c r="S18" s="3"/>
      <c r="T18" s="3"/>
      <c r="U18" s="3"/>
      <c r="V18" s="3"/>
    </row>
    <row r="19" spans="2:22" s="402" customFormat="1" ht="23.25" customHeight="1">
      <c r="B19" s="155" t="s">
        <v>770</v>
      </c>
      <c r="C19" s="155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P19" s="3"/>
      <c r="Q19" s="3"/>
      <c r="R19" s="3"/>
      <c r="S19" s="3"/>
      <c r="T19" s="3"/>
      <c r="U19" s="3"/>
      <c r="V19" s="3"/>
    </row>
    <row r="20" spans="2:22" s="402" customFormat="1" ht="10.5" customHeight="1"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P20" s="3"/>
      <c r="Q20" s="3"/>
      <c r="R20" s="3"/>
      <c r="S20" s="3"/>
      <c r="T20" s="3"/>
      <c r="U20" s="3"/>
      <c r="V20" s="3"/>
    </row>
    <row r="21" spans="1:3" ht="22.5" customHeight="1">
      <c r="A21" s="1" t="s">
        <v>1</v>
      </c>
      <c r="B21" s="153" t="s">
        <v>302</v>
      </c>
      <c r="C21" s="27"/>
    </row>
    <row r="22" spans="2:3" ht="22.5" customHeight="1">
      <c r="B22" s="139"/>
      <c r="C22" s="76" t="s">
        <v>565</v>
      </c>
    </row>
    <row r="23" spans="2:21" ht="22.5" customHeight="1">
      <c r="B23" s="139" t="s">
        <v>303</v>
      </c>
      <c r="C23" s="76"/>
      <c r="P23" s="8"/>
      <c r="Q23" s="8"/>
      <c r="R23" s="8"/>
      <c r="S23" s="8"/>
      <c r="T23" s="8"/>
      <c r="U23" s="8"/>
    </row>
    <row r="24" spans="3:21" s="4" customFormat="1" ht="21.75" customHeight="1">
      <c r="C24" s="34"/>
      <c r="M24" s="803" t="s">
        <v>207</v>
      </c>
      <c r="N24" s="803"/>
      <c r="O24" s="803"/>
      <c r="P24" s="5"/>
      <c r="Q24" s="5"/>
      <c r="R24" s="5"/>
      <c r="S24" s="5"/>
      <c r="T24" s="5"/>
      <c r="U24" s="5"/>
    </row>
    <row r="25" spans="3:21" s="4" customFormat="1" ht="21.75" customHeight="1">
      <c r="C25" s="34"/>
      <c r="M25" s="485" t="s">
        <v>304</v>
      </c>
      <c r="N25" s="278"/>
      <c r="O25" s="485" t="s">
        <v>186</v>
      </c>
      <c r="P25" s="69"/>
      <c r="Q25" s="69"/>
      <c r="R25" s="5"/>
      <c r="S25" s="5"/>
      <c r="T25" s="69"/>
      <c r="U25" s="69"/>
    </row>
    <row r="26" spans="3:21" ht="22.5" customHeight="1">
      <c r="C26" s="27"/>
      <c r="D26" s="424" t="s">
        <v>299</v>
      </c>
      <c r="M26" s="477">
        <v>1896286</v>
      </c>
      <c r="N26" s="401"/>
      <c r="O26" s="477">
        <v>828244</v>
      </c>
      <c r="P26" s="480"/>
      <c r="Q26" s="480"/>
      <c r="R26" s="8"/>
      <c r="S26" s="8"/>
      <c r="T26" s="480"/>
      <c r="U26" s="480"/>
    </row>
    <row r="27" spans="3:21" ht="22.5" customHeight="1">
      <c r="C27" s="27"/>
      <c r="D27" s="424" t="s">
        <v>300</v>
      </c>
      <c r="M27" s="478">
        <v>3542598</v>
      </c>
      <c r="N27" s="401"/>
      <c r="O27" s="478">
        <v>216835</v>
      </c>
      <c r="P27" s="480"/>
      <c r="Q27" s="480"/>
      <c r="R27" s="8"/>
      <c r="S27" s="8"/>
      <c r="T27" s="480"/>
      <c r="U27" s="480"/>
    </row>
    <row r="28" spans="3:21" ht="22.5" customHeight="1">
      <c r="C28" s="27"/>
      <c r="D28" s="424" t="s">
        <v>497</v>
      </c>
      <c r="M28" s="478"/>
      <c r="N28" s="401"/>
      <c r="O28" s="478"/>
      <c r="P28" s="480"/>
      <c r="Q28" s="480"/>
      <c r="R28" s="8"/>
      <c r="S28" s="8"/>
      <c r="T28" s="480"/>
      <c r="U28" s="480"/>
    </row>
    <row r="29" spans="3:21" ht="22.5" customHeight="1">
      <c r="C29" s="27"/>
      <c r="F29" s="3" t="s">
        <v>498</v>
      </c>
      <c r="M29" s="478">
        <v>-101395</v>
      </c>
      <c r="N29" s="401"/>
      <c r="O29" s="478">
        <v>-101370</v>
      </c>
      <c r="P29" s="480"/>
      <c r="Q29" s="480"/>
      <c r="R29" s="8"/>
      <c r="S29" s="8"/>
      <c r="T29" s="480"/>
      <c r="U29" s="480"/>
    </row>
    <row r="30" spans="3:21" ht="22.5" customHeight="1">
      <c r="C30" s="27"/>
      <c r="D30" s="3" t="s">
        <v>527</v>
      </c>
      <c r="M30" s="478">
        <v>-218114</v>
      </c>
      <c r="N30" s="401"/>
      <c r="O30" s="478">
        <v>-113853</v>
      </c>
      <c r="P30" s="480"/>
      <c r="Q30" s="480"/>
      <c r="R30" s="8"/>
      <c r="S30" s="8"/>
      <c r="T30" s="480"/>
      <c r="U30" s="480"/>
    </row>
    <row r="31" spans="3:21" ht="22.5" customHeight="1">
      <c r="C31" s="27"/>
      <c r="D31" s="424" t="s">
        <v>305</v>
      </c>
      <c r="M31" s="478">
        <v>-87193</v>
      </c>
      <c r="N31" s="401"/>
      <c r="O31" s="478">
        <v>-61548</v>
      </c>
      <c r="P31" s="480"/>
      <c r="Q31" s="480"/>
      <c r="R31" s="8"/>
      <c r="S31" s="8"/>
      <c r="T31" s="480"/>
      <c r="U31" s="480"/>
    </row>
    <row r="32" spans="3:21" ht="22.5" customHeight="1" thickBot="1">
      <c r="C32" s="27"/>
      <c r="D32" s="536" t="s">
        <v>564</v>
      </c>
      <c r="M32" s="479">
        <f>SUM(M26:M31)</f>
        <v>5032182</v>
      </c>
      <c r="N32" s="401"/>
      <c r="O32" s="479">
        <f>SUM(O26:O31)</f>
        <v>768308</v>
      </c>
      <c r="P32" s="480"/>
      <c r="Q32" s="480"/>
      <c r="R32" s="8"/>
      <c r="S32" s="8"/>
      <c r="T32" s="480"/>
      <c r="U32" s="480"/>
    </row>
    <row r="33" spans="1:21" ht="4.5" customHeight="1" thickTop="1">
      <c r="A33" s="1"/>
      <c r="B33" s="29"/>
      <c r="C33" s="27"/>
      <c r="P33" s="8"/>
      <c r="Q33" s="8"/>
      <c r="R33" s="8"/>
      <c r="S33" s="8"/>
      <c r="T33" s="8"/>
      <c r="U33" s="8"/>
    </row>
    <row r="34" spans="3:18" ht="22.5" customHeight="1">
      <c r="C34" s="139" t="s">
        <v>306</v>
      </c>
      <c r="R34" s="78"/>
    </row>
    <row r="35" spans="2:4" ht="22.5" customHeight="1">
      <c r="B35" s="139"/>
      <c r="C35" s="334" t="s">
        <v>638</v>
      </c>
      <c r="D35" s="139"/>
    </row>
    <row r="36" spans="2:4" ht="22.5" customHeight="1">
      <c r="B36" s="139" t="s">
        <v>640</v>
      </c>
      <c r="C36" s="154"/>
      <c r="D36" s="139"/>
    </row>
    <row r="37" spans="2:4" ht="22.5" customHeight="1">
      <c r="B37" s="139" t="s">
        <v>639</v>
      </c>
      <c r="C37" s="154"/>
      <c r="D37" s="139"/>
    </row>
    <row r="38" spans="2:4" ht="22.5" customHeight="1">
      <c r="B38" s="139" t="s">
        <v>779</v>
      </c>
      <c r="C38" s="154"/>
      <c r="D38" s="139"/>
    </row>
    <row r="39" spans="2:4" ht="22.5" customHeight="1">
      <c r="B39" s="139"/>
      <c r="C39" s="334" t="s">
        <v>566</v>
      </c>
      <c r="D39" s="139"/>
    </row>
    <row r="40" spans="2:4" ht="22.5" customHeight="1">
      <c r="B40" s="139" t="s">
        <v>567</v>
      </c>
      <c r="C40" s="154"/>
      <c r="D40" s="139"/>
    </row>
    <row r="41" spans="2:4" ht="22.5" customHeight="1">
      <c r="B41" s="139" t="s">
        <v>781</v>
      </c>
      <c r="C41" s="154"/>
      <c r="D41" s="139"/>
    </row>
    <row r="42" spans="2:4" ht="21.75">
      <c r="B42" s="139" t="s">
        <v>782</v>
      </c>
      <c r="C42" s="154"/>
      <c r="D42" s="139"/>
    </row>
    <row r="43" spans="9:15" ht="18.75" customHeight="1">
      <c r="I43" s="45"/>
      <c r="O43" s="199" t="s">
        <v>677</v>
      </c>
    </row>
    <row r="44" ht="22.5">
      <c r="A44" s="487" t="s">
        <v>489</v>
      </c>
    </row>
    <row r="45" spans="2:16" s="4" customFormat="1" ht="6.75" customHeight="1">
      <c r="B45" s="17"/>
      <c r="C45" s="17"/>
      <c r="D45" s="17"/>
      <c r="E45" s="17"/>
      <c r="N45" s="6"/>
      <c r="P45" s="6"/>
    </row>
    <row r="46" spans="1:6" ht="22.5" customHeight="1">
      <c r="A46" s="16" t="s">
        <v>6</v>
      </c>
      <c r="B46" s="200" t="s">
        <v>307</v>
      </c>
      <c r="F46" s="8"/>
    </row>
    <row r="47" spans="2:3" ht="21" customHeight="1">
      <c r="B47" s="139"/>
      <c r="C47" s="539" t="s">
        <v>568</v>
      </c>
    </row>
    <row r="48" spans="1:16" s="4" customFormat="1" ht="21" customHeight="1">
      <c r="A48" s="16"/>
      <c r="B48" s="540" t="s">
        <v>569</v>
      </c>
      <c r="C48" s="541"/>
      <c r="D48" s="17"/>
      <c r="E48" s="17"/>
      <c r="N48" s="240"/>
      <c r="P48" s="240"/>
    </row>
    <row r="49" spans="6:15" s="4" customFormat="1" ht="21" customHeight="1">
      <c r="F49" s="5"/>
      <c r="O49" s="387" t="s">
        <v>207</v>
      </c>
    </row>
    <row r="50" spans="6:15" s="4" customFormat="1" ht="21" customHeight="1">
      <c r="F50" s="5"/>
      <c r="O50" s="387" t="s">
        <v>185</v>
      </c>
    </row>
    <row r="51" spans="4:15" ht="21" customHeight="1">
      <c r="D51" s="154" t="s">
        <v>308</v>
      </c>
      <c r="E51" s="139"/>
      <c r="F51" s="188"/>
      <c r="O51" s="349">
        <v>14737</v>
      </c>
    </row>
    <row r="52" spans="4:17" ht="21" customHeight="1">
      <c r="D52" s="201" t="s">
        <v>309</v>
      </c>
      <c r="E52" s="139"/>
      <c r="F52" s="188" t="s">
        <v>310</v>
      </c>
      <c r="O52" s="349">
        <v>-445</v>
      </c>
      <c r="Q52" s="45"/>
    </row>
    <row r="53" spans="4:15" ht="21" customHeight="1" thickBot="1">
      <c r="D53" s="154" t="s">
        <v>570</v>
      </c>
      <c r="E53" s="139"/>
      <c r="F53" s="188"/>
      <c r="M53" s="58"/>
      <c r="O53" s="350">
        <f>SUM(O51:O52)</f>
        <v>14292</v>
      </c>
    </row>
    <row r="54" spans="4:15" ht="6.75" customHeight="1" thickTop="1">
      <c r="D54" s="27"/>
      <c r="F54" s="8"/>
      <c r="M54" s="58"/>
      <c r="O54" s="349"/>
    </row>
    <row r="55" spans="1:16" s="230" customFormat="1" ht="22.5" customHeight="1">
      <c r="A55" s="1" t="s">
        <v>7</v>
      </c>
      <c r="B55" s="29" t="s">
        <v>311</v>
      </c>
      <c r="C55" s="29"/>
      <c r="D55" s="139"/>
      <c r="E55" s="139"/>
      <c r="G55" s="418"/>
      <c r="H55" s="419"/>
      <c r="I55" s="420"/>
      <c r="J55" s="419"/>
      <c r="K55" s="420"/>
      <c r="L55" s="419"/>
      <c r="M55" s="420"/>
      <c r="N55" s="419"/>
      <c r="O55" s="420"/>
      <c r="P55" s="417"/>
    </row>
    <row r="56" spans="3:20" s="230" customFormat="1" ht="21" customHeight="1">
      <c r="C56" s="155" t="s">
        <v>312</v>
      </c>
      <c r="D56" s="155"/>
      <c r="E56" s="155"/>
      <c r="F56" s="421"/>
      <c r="G56" s="421"/>
      <c r="H56" s="422"/>
      <c r="I56" s="421"/>
      <c r="J56" s="155"/>
      <c r="K56" s="155"/>
      <c r="L56" s="155"/>
      <c r="M56" s="155"/>
      <c r="N56" s="423"/>
      <c r="O56" s="421"/>
      <c r="P56" s="423"/>
      <c r="Q56" s="421"/>
      <c r="R56" s="421"/>
      <c r="S56" s="421"/>
      <c r="T56" s="423"/>
    </row>
    <row r="57" spans="2:17" s="230" customFormat="1" ht="21" customHeight="1">
      <c r="B57" s="155"/>
      <c r="C57" s="155"/>
      <c r="D57" s="155"/>
      <c r="E57" s="155"/>
      <c r="F57" s="421"/>
      <c r="G57" s="421"/>
      <c r="H57" s="422"/>
      <c r="I57" s="421"/>
      <c r="J57" s="155"/>
      <c r="K57" s="155"/>
      <c r="L57" s="155"/>
      <c r="M57" s="417"/>
      <c r="N57" s="446"/>
      <c r="O57" s="387" t="s">
        <v>207</v>
      </c>
      <c r="P57" s="423"/>
      <c r="Q57" s="421"/>
    </row>
    <row r="58" spans="2:17" s="230" customFormat="1" ht="21" customHeight="1">
      <c r="B58" s="155"/>
      <c r="C58" s="155"/>
      <c r="D58" s="424"/>
      <c r="E58" s="424"/>
      <c r="F58" s="424"/>
      <c r="G58" s="424"/>
      <c r="H58" s="424"/>
      <c r="I58" s="424"/>
      <c r="J58" s="424"/>
      <c r="K58" s="155"/>
      <c r="L58" s="155"/>
      <c r="M58" s="417"/>
      <c r="N58" s="446"/>
      <c r="O58" s="387" t="s">
        <v>185</v>
      </c>
      <c r="P58" s="423"/>
      <c r="Q58" s="421"/>
    </row>
    <row r="59" spans="2:17" s="230" customFormat="1" ht="21" customHeight="1">
      <c r="B59" s="155"/>
      <c r="C59" s="155"/>
      <c r="D59" s="424"/>
      <c r="E59" s="424"/>
      <c r="F59" s="424"/>
      <c r="G59" s="424"/>
      <c r="H59" s="424"/>
      <c r="I59" s="424"/>
      <c r="J59" s="424"/>
      <c r="K59" s="155"/>
      <c r="L59" s="155"/>
      <c r="M59" s="417"/>
      <c r="N59" s="446"/>
      <c r="O59" s="786" t="s">
        <v>555</v>
      </c>
      <c r="P59" s="423"/>
      <c r="Q59" s="421"/>
    </row>
    <row r="60" spans="2:17" s="230" customFormat="1" ht="21" customHeight="1">
      <c r="B60" s="155"/>
      <c r="D60" s="243" t="s">
        <v>313</v>
      </c>
      <c r="E60" s="535"/>
      <c r="F60" s="421"/>
      <c r="G60" s="421"/>
      <c r="H60" s="422"/>
      <c r="I60" s="421"/>
      <c r="J60" s="155"/>
      <c r="K60" s="155"/>
      <c r="L60" s="155"/>
      <c r="M60" s="428"/>
      <c r="N60" s="281"/>
      <c r="O60" s="425">
        <v>42109</v>
      </c>
      <c r="P60" s="423"/>
      <c r="Q60" s="421"/>
    </row>
    <row r="61" spans="2:17" s="230" customFormat="1" ht="21" customHeight="1">
      <c r="B61" s="155"/>
      <c r="D61" s="542" t="s">
        <v>314</v>
      </c>
      <c r="E61" s="535"/>
      <c r="F61" s="535"/>
      <c r="G61" s="155"/>
      <c r="H61" s="155"/>
      <c r="I61" s="155"/>
      <c r="J61" s="155"/>
      <c r="K61" s="155"/>
      <c r="L61" s="155"/>
      <c r="M61" s="427"/>
      <c r="N61" s="428"/>
      <c r="O61" s="427">
        <v>-1273</v>
      </c>
      <c r="P61" s="155"/>
      <c r="Q61" s="429"/>
    </row>
    <row r="62" spans="2:17" s="230" customFormat="1" ht="21" customHeight="1" thickBot="1">
      <c r="B62" s="155"/>
      <c r="D62" s="543" t="s">
        <v>315</v>
      </c>
      <c r="E62" s="535"/>
      <c r="F62" s="535"/>
      <c r="G62" s="155"/>
      <c r="H62" s="155"/>
      <c r="I62" s="155"/>
      <c r="J62" s="155"/>
      <c r="K62" s="155"/>
      <c r="L62" s="155"/>
      <c r="M62" s="427"/>
      <c r="N62" s="428"/>
      <c r="O62" s="430">
        <f>SUM(O60:O61)</f>
        <v>40836</v>
      </c>
      <c r="P62" s="155"/>
      <c r="Q62" s="429"/>
    </row>
    <row r="63" spans="2:17" s="230" customFormat="1" ht="6.75" customHeight="1" thickTop="1">
      <c r="B63" s="155"/>
      <c r="D63" s="155"/>
      <c r="F63" s="155"/>
      <c r="G63" s="155"/>
      <c r="H63" s="155"/>
      <c r="I63" s="155"/>
      <c r="J63" s="155"/>
      <c r="K63" s="155"/>
      <c r="L63" s="155"/>
      <c r="M63" s="427"/>
      <c r="N63" s="428"/>
      <c r="O63" s="427"/>
      <c r="P63" s="155"/>
      <c r="Q63" s="429"/>
    </row>
    <row r="64" spans="1:16" s="4" customFormat="1" ht="22.5">
      <c r="A64" s="16" t="s">
        <v>3</v>
      </c>
      <c r="B64" s="200" t="s">
        <v>316</v>
      </c>
      <c r="C64" s="16"/>
      <c r="D64" s="17"/>
      <c r="E64" s="17"/>
      <c r="N64" s="6"/>
      <c r="P64" s="6"/>
    </row>
    <row r="65" spans="1:16" s="4" customFormat="1" ht="20.25" customHeight="1">
      <c r="A65" s="16"/>
      <c r="B65" s="10"/>
      <c r="C65" s="541" t="s">
        <v>317</v>
      </c>
      <c r="D65" s="17"/>
      <c r="E65" s="17"/>
      <c r="N65" s="6"/>
      <c r="P65" s="6"/>
    </row>
    <row r="66" spans="2:16" s="4" customFormat="1" ht="18.75" customHeight="1">
      <c r="B66" s="17"/>
      <c r="C66" s="17"/>
      <c r="D66" s="17"/>
      <c r="E66" s="17"/>
      <c r="K66" s="544"/>
      <c r="L66" s="544"/>
      <c r="M66" s="817" t="s">
        <v>255</v>
      </c>
      <c r="N66" s="817"/>
      <c r="O66" s="817"/>
      <c r="P66" s="6"/>
    </row>
    <row r="67" spans="2:16" s="4" customFormat="1" ht="18.75" customHeight="1">
      <c r="B67" s="17"/>
      <c r="C67" s="17"/>
      <c r="D67" s="17"/>
      <c r="E67" s="17"/>
      <c r="I67" s="817" t="s">
        <v>466</v>
      </c>
      <c r="J67" s="817"/>
      <c r="K67" s="817"/>
      <c r="L67" s="544"/>
      <c r="M67" s="804" t="s">
        <v>318</v>
      </c>
      <c r="N67" s="804"/>
      <c r="O67" s="804"/>
      <c r="P67" s="6"/>
    </row>
    <row r="68" spans="2:16" s="4" customFormat="1" ht="18.75" customHeight="1">
      <c r="B68" s="17"/>
      <c r="C68" s="17"/>
      <c r="D68" s="17"/>
      <c r="E68" s="17"/>
      <c r="I68" s="299" t="s">
        <v>555</v>
      </c>
      <c r="J68" s="249"/>
      <c r="K68" s="299" t="s">
        <v>145</v>
      </c>
      <c r="L68" s="544"/>
      <c r="M68" s="299" t="s">
        <v>555</v>
      </c>
      <c r="N68" s="249"/>
      <c r="O68" s="299" t="s">
        <v>145</v>
      </c>
      <c r="P68" s="6"/>
    </row>
    <row r="69" spans="2:16" s="4" customFormat="1" ht="20.25" customHeight="1">
      <c r="B69" s="17"/>
      <c r="C69" s="17"/>
      <c r="D69" s="156" t="s">
        <v>319</v>
      </c>
      <c r="E69" s="156"/>
      <c r="F69" s="545"/>
      <c r="I69" s="483" t="s">
        <v>706</v>
      </c>
      <c r="K69" s="49" t="s">
        <v>13</v>
      </c>
      <c r="L69" s="36"/>
      <c r="M69" s="345">
        <v>286000</v>
      </c>
      <c r="N69" s="100"/>
      <c r="O69" s="346">
        <v>75000</v>
      </c>
      <c r="P69" s="6"/>
    </row>
    <row r="70" spans="2:16" s="4" customFormat="1" ht="20.25" customHeight="1">
      <c r="B70" s="17"/>
      <c r="C70" s="17"/>
      <c r="D70" s="156" t="s">
        <v>320</v>
      </c>
      <c r="E70" s="156"/>
      <c r="F70" s="545"/>
      <c r="I70" s="483" t="s">
        <v>707</v>
      </c>
      <c r="K70" s="49" t="s">
        <v>13</v>
      </c>
      <c r="L70" s="36"/>
      <c r="M70" s="346">
        <v>358007</v>
      </c>
      <c r="N70" s="100"/>
      <c r="O70" s="346">
        <v>343312</v>
      </c>
      <c r="P70" s="6"/>
    </row>
    <row r="71" spans="2:16" s="4" customFormat="1" ht="20.25" customHeight="1">
      <c r="B71" s="17"/>
      <c r="C71" s="17"/>
      <c r="D71" s="156" t="s">
        <v>321</v>
      </c>
      <c r="E71" s="156"/>
      <c r="F71" s="545"/>
      <c r="I71" s="725" t="s">
        <v>641</v>
      </c>
      <c r="K71" s="132" t="s">
        <v>29</v>
      </c>
      <c r="L71" s="36"/>
      <c r="M71" s="347">
        <v>35220</v>
      </c>
      <c r="N71" s="100"/>
      <c r="O71" s="346">
        <v>27114</v>
      </c>
      <c r="P71" s="6"/>
    </row>
    <row r="72" spans="2:16" s="4" customFormat="1" ht="20.25" customHeight="1" thickBot="1">
      <c r="B72" s="17"/>
      <c r="C72" s="17"/>
      <c r="D72" s="156"/>
      <c r="E72" s="156"/>
      <c r="F72" s="541" t="s">
        <v>239</v>
      </c>
      <c r="K72" s="36"/>
      <c r="L72" s="36"/>
      <c r="M72" s="348">
        <f>SUM(M69:M71)</f>
        <v>679227</v>
      </c>
      <c r="N72" s="100"/>
      <c r="O72" s="348">
        <f>SUM(O69:O71)</f>
        <v>445426</v>
      </c>
      <c r="P72" s="6"/>
    </row>
    <row r="73" spans="2:16" s="4" customFormat="1" ht="6.75" customHeight="1" thickTop="1">
      <c r="B73" s="17"/>
      <c r="C73" s="17"/>
      <c r="F73" s="9"/>
      <c r="K73" s="36"/>
      <c r="L73" s="36"/>
      <c r="M73" s="346"/>
      <c r="N73" s="100"/>
      <c r="O73" s="346"/>
      <c r="P73" s="6"/>
    </row>
    <row r="74" spans="1:18" s="4" customFormat="1" ht="22.5">
      <c r="A74" s="40" t="s">
        <v>23</v>
      </c>
      <c r="B74" s="200" t="s">
        <v>322</v>
      </c>
      <c r="F74" s="5"/>
      <c r="L74" s="94"/>
      <c r="N74" s="95"/>
      <c r="P74" s="94"/>
      <c r="R74" s="95"/>
    </row>
    <row r="75" spans="3:20" s="4" customFormat="1" ht="20.25" customHeight="1">
      <c r="C75" s="156" t="s">
        <v>323</v>
      </c>
      <c r="F75" s="5"/>
      <c r="L75" s="94"/>
      <c r="N75" s="95"/>
      <c r="P75" s="94"/>
      <c r="R75" s="95"/>
      <c r="T75" s="96"/>
    </row>
    <row r="76" spans="6:20" s="4" customFormat="1" ht="18.75" customHeight="1">
      <c r="F76" s="5"/>
      <c r="I76" s="306" t="s">
        <v>255</v>
      </c>
      <c r="J76" s="306"/>
      <c r="K76" s="306"/>
      <c r="L76" s="306"/>
      <c r="M76" s="306"/>
      <c r="N76" s="306"/>
      <c r="O76" s="306"/>
      <c r="T76" s="96"/>
    </row>
    <row r="77" spans="6:20" s="4" customFormat="1" ht="18.75" customHeight="1">
      <c r="F77" s="5"/>
      <c r="I77" s="546" t="s">
        <v>185</v>
      </c>
      <c r="J77" s="546"/>
      <c r="K77" s="546"/>
      <c r="L77" s="547"/>
      <c r="M77" s="546" t="s">
        <v>324</v>
      </c>
      <c r="N77" s="546"/>
      <c r="O77" s="546"/>
      <c r="T77" s="96"/>
    </row>
    <row r="78" spans="6:20" s="4" customFormat="1" ht="18.75" customHeight="1">
      <c r="F78" s="5"/>
      <c r="I78" s="299" t="s">
        <v>555</v>
      </c>
      <c r="J78" s="249"/>
      <c r="K78" s="299" t="s">
        <v>145</v>
      </c>
      <c r="L78" s="243"/>
      <c r="M78" s="299" t="s">
        <v>555</v>
      </c>
      <c r="N78" s="249"/>
      <c r="O78" s="299" t="s">
        <v>145</v>
      </c>
      <c r="T78" s="96"/>
    </row>
    <row r="79" spans="3:20" s="4" customFormat="1" ht="20.25" customHeight="1">
      <c r="C79" s="98" t="s">
        <v>325</v>
      </c>
      <c r="D79" s="99"/>
      <c r="E79" s="30"/>
      <c r="F79" s="30"/>
      <c r="I79" s="94"/>
      <c r="K79" s="95"/>
      <c r="M79" s="94"/>
      <c r="O79" s="95"/>
      <c r="T79" s="96"/>
    </row>
    <row r="80" spans="3:20" s="4" customFormat="1" ht="20.25" customHeight="1">
      <c r="C80" s="99"/>
      <c r="D80" s="99" t="s">
        <v>243</v>
      </c>
      <c r="E80" s="30"/>
      <c r="F80" s="30"/>
      <c r="I80" s="351">
        <v>45570</v>
      </c>
      <c r="J80" s="100"/>
      <c r="K80" s="351">
        <v>47451</v>
      </c>
      <c r="L80" s="100"/>
      <c r="M80" s="352">
        <v>45570</v>
      </c>
      <c r="N80" s="100"/>
      <c r="O80" s="351">
        <v>47451</v>
      </c>
      <c r="T80" s="96"/>
    </row>
    <row r="81" spans="3:20" s="4" customFormat="1" ht="3" customHeight="1">
      <c r="C81" s="99"/>
      <c r="D81" s="99"/>
      <c r="E81" s="30"/>
      <c r="F81" s="30"/>
      <c r="I81" s="100"/>
      <c r="J81" s="100"/>
      <c r="K81" s="100"/>
      <c r="L81" s="100"/>
      <c r="M81" s="95"/>
      <c r="N81" s="100"/>
      <c r="O81" s="100"/>
      <c r="T81" s="96"/>
    </row>
    <row r="82" spans="3:20" s="4" customFormat="1" ht="20.25" customHeight="1">
      <c r="C82" s="98" t="s">
        <v>326</v>
      </c>
      <c r="D82" s="99"/>
      <c r="E82" s="30"/>
      <c r="F82" s="30"/>
      <c r="G82" s="156"/>
      <c r="I82" s="100"/>
      <c r="J82" s="100"/>
      <c r="K82" s="100"/>
      <c r="L82" s="100"/>
      <c r="M82" s="100"/>
      <c r="N82" s="100"/>
      <c r="O82" s="100"/>
      <c r="T82" s="96"/>
    </row>
    <row r="83" spans="3:20" s="4" customFormat="1" ht="20.25" customHeight="1">
      <c r="C83" s="98"/>
      <c r="D83" s="99" t="s">
        <v>156</v>
      </c>
      <c r="E83" s="30"/>
      <c r="F83" s="30"/>
      <c r="G83" s="156"/>
      <c r="I83" s="100">
        <v>164</v>
      </c>
      <c r="J83" s="100"/>
      <c r="K83" s="100">
        <v>1093</v>
      </c>
      <c r="L83" s="100"/>
      <c r="M83" s="100">
        <v>164</v>
      </c>
      <c r="N83" s="100"/>
      <c r="O83" s="100">
        <v>1093</v>
      </c>
      <c r="T83" s="96"/>
    </row>
    <row r="84" spans="3:20" s="4" customFormat="1" ht="20.25" customHeight="1">
      <c r="C84" s="98"/>
      <c r="D84" s="99" t="s">
        <v>327</v>
      </c>
      <c r="E84" s="30"/>
      <c r="F84" s="30"/>
      <c r="G84" s="156"/>
      <c r="I84" s="100">
        <v>65</v>
      </c>
      <c r="J84" s="100"/>
      <c r="K84" s="100">
        <v>226</v>
      </c>
      <c r="L84" s="100"/>
      <c r="M84" s="100">
        <v>65</v>
      </c>
      <c r="N84" s="100"/>
      <c r="O84" s="100">
        <v>207</v>
      </c>
      <c r="T84" s="96"/>
    </row>
    <row r="85" spans="3:20" s="4" customFormat="1" ht="20.25" customHeight="1">
      <c r="C85" s="98"/>
      <c r="D85" s="99" t="s">
        <v>243</v>
      </c>
      <c r="E85" s="30"/>
      <c r="F85" s="30"/>
      <c r="G85" s="156"/>
      <c r="I85" s="100"/>
      <c r="J85" s="100"/>
      <c r="K85" s="100"/>
      <c r="L85" s="100"/>
      <c r="M85" s="100"/>
      <c r="N85" s="100"/>
      <c r="O85" s="100"/>
      <c r="T85" s="96"/>
    </row>
    <row r="86" spans="3:20" s="4" customFormat="1" ht="20.25" customHeight="1">
      <c r="C86" s="101"/>
      <c r="D86" s="127" t="s">
        <v>328</v>
      </c>
      <c r="E86" s="156"/>
      <c r="F86" s="156"/>
      <c r="G86" s="156"/>
      <c r="I86" s="100">
        <v>17641</v>
      </c>
      <c r="J86" s="100"/>
      <c r="K86" s="100">
        <v>13546</v>
      </c>
      <c r="L86" s="100"/>
      <c r="M86" s="100">
        <v>12923</v>
      </c>
      <c r="N86" s="100"/>
      <c r="O86" s="100">
        <v>9789</v>
      </c>
      <c r="T86" s="96"/>
    </row>
    <row r="87" spans="3:20" s="4" customFormat="1" ht="20.25" customHeight="1">
      <c r="C87" s="156"/>
      <c r="D87" s="284" t="s">
        <v>228</v>
      </c>
      <c r="E87" s="156"/>
      <c r="F87" s="156"/>
      <c r="G87" s="156"/>
      <c r="I87" s="100">
        <v>7169</v>
      </c>
      <c r="J87" s="100"/>
      <c r="K87" s="100">
        <v>3890</v>
      </c>
      <c r="L87" s="100"/>
      <c r="M87" s="100">
        <v>5083</v>
      </c>
      <c r="N87" s="100"/>
      <c r="O87" s="100">
        <v>3501</v>
      </c>
      <c r="T87" s="96"/>
    </row>
    <row r="88" spans="3:20" s="4" customFormat="1" ht="20.25" customHeight="1">
      <c r="C88" s="99"/>
      <c r="D88" s="102"/>
      <c r="E88" s="103" t="s">
        <v>229</v>
      </c>
      <c r="F88" s="30"/>
      <c r="G88" s="156"/>
      <c r="I88" s="353">
        <f>SUM(I83:I87)</f>
        <v>25039</v>
      </c>
      <c r="J88" s="100"/>
      <c r="K88" s="353">
        <f>SUM(K83:K87)</f>
        <v>18755</v>
      </c>
      <c r="L88" s="100"/>
      <c r="M88" s="353">
        <f>SUM(M83:M87)</f>
        <v>18235</v>
      </c>
      <c r="N88" s="100"/>
      <c r="O88" s="353">
        <f>SUM(O83:O87)</f>
        <v>14590</v>
      </c>
      <c r="T88" s="96"/>
    </row>
    <row r="89" spans="3:20" s="4" customFormat="1" ht="3" customHeight="1">
      <c r="C89" s="156"/>
      <c r="D89" s="156"/>
      <c r="E89" s="156"/>
      <c r="F89" s="274"/>
      <c r="G89" s="156"/>
      <c r="I89" s="100"/>
      <c r="J89" s="100"/>
      <c r="K89" s="100"/>
      <c r="L89" s="100"/>
      <c r="M89" s="100"/>
      <c r="N89" s="100"/>
      <c r="O89" s="100"/>
      <c r="T89" s="96"/>
    </row>
    <row r="90" spans="3:20" s="4" customFormat="1" ht="20.25" customHeight="1" thickBot="1">
      <c r="C90" s="156"/>
      <c r="D90" s="156"/>
      <c r="E90" s="156"/>
      <c r="F90" s="274" t="s">
        <v>239</v>
      </c>
      <c r="G90" s="156"/>
      <c r="I90" s="354">
        <f>I88+I80</f>
        <v>70609</v>
      </c>
      <c r="J90" s="100"/>
      <c r="K90" s="354">
        <f>K88+K80</f>
        <v>66206</v>
      </c>
      <c r="L90" s="100"/>
      <c r="M90" s="354">
        <f>M88+M80</f>
        <v>63805</v>
      </c>
      <c r="N90" s="100"/>
      <c r="O90" s="354">
        <f>O88+O80</f>
        <v>62041</v>
      </c>
      <c r="T90" s="96"/>
    </row>
    <row r="91" ht="21" customHeight="1" thickTop="1">
      <c r="O91" s="199" t="s">
        <v>678</v>
      </c>
    </row>
    <row r="92" ht="22.5">
      <c r="A92" s="487" t="s">
        <v>489</v>
      </c>
    </row>
    <row r="93" spans="1:15" s="17" customFormat="1" ht="22.5">
      <c r="A93" s="56"/>
      <c r="B93" s="46"/>
      <c r="F93" s="111"/>
      <c r="I93" s="109"/>
      <c r="J93" s="109"/>
      <c r="K93" s="109"/>
      <c r="L93" s="109"/>
      <c r="M93" s="110"/>
      <c r="N93" s="110"/>
      <c r="O93" s="110"/>
    </row>
    <row r="94" spans="1:17" s="4" customFormat="1" ht="20.25" customHeight="1">
      <c r="A94" s="16" t="s">
        <v>22</v>
      </c>
      <c r="B94" s="200" t="s">
        <v>329</v>
      </c>
      <c r="C94" s="17"/>
      <c r="D94" s="17"/>
      <c r="E94" s="17"/>
      <c r="O94" s="6"/>
      <c r="Q94" s="6"/>
    </row>
    <row r="95" spans="1:17" s="4" customFormat="1" ht="22.5">
      <c r="A95" s="16"/>
      <c r="B95" s="10"/>
      <c r="C95" s="541" t="s">
        <v>330</v>
      </c>
      <c r="D95" s="17"/>
      <c r="E95" s="17"/>
      <c r="O95" s="6"/>
      <c r="Q95" s="6"/>
    </row>
    <row r="96" spans="2:17" s="4" customFormat="1" ht="21.75">
      <c r="B96" s="17"/>
      <c r="C96" s="17"/>
      <c r="D96" s="17"/>
      <c r="E96" s="17"/>
      <c r="I96" s="306" t="s">
        <v>255</v>
      </c>
      <c r="J96" s="306"/>
      <c r="K96" s="306"/>
      <c r="L96" s="306"/>
      <c r="M96" s="306"/>
      <c r="N96" s="306"/>
      <c r="O96" s="306"/>
      <c r="Q96" s="6"/>
    </row>
    <row r="97" spans="2:17" s="4" customFormat="1" ht="21.75">
      <c r="B97" s="17"/>
      <c r="C97" s="17"/>
      <c r="D97" s="17"/>
      <c r="E97" s="17"/>
      <c r="I97" s="546" t="s">
        <v>185</v>
      </c>
      <c r="J97" s="546"/>
      <c r="K97" s="546"/>
      <c r="L97" s="547"/>
      <c r="M97" s="546" t="s">
        <v>324</v>
      </c>
      <c r="N97" s="546"/>
      <c r="O97" s="546"/>
      <c r="Q97" s="6"/>
    </row>
    <row r="98" spans="2:17" s="4" customFormat="1" ht="21.75">
      <c r="B98" s="17"/>
      <c r="C98" s="17"/>
      <c r="D98" s="17"/>
      <c r="E98" s="17"/>
      <c r="I98" s="299" t="s">
        <v>555</v>
      </c>
      <c r="J98" s="249"/>
      <c r="K98" s="299" t="s">
        <v>145</v>
      </c>
      <c r="L98" s="243"/>
      <c r="M98" s="299" t="s">
        <v>555</v>
      </c>
      <c r="N98" s="249"/>
      <c r="O98" s="299" t="s">
        <v>145</v>
      </c>
      <c r="Q98" s="6"/>
    </row>
    <row r="99" spans="2:17" s="4" customFormat="1" ht="21.75">
      <c r="B99" s="17"/>
      <c r="C99" s="17"/>
      <c r="D99" s="41" t="s">
        <v>331</v>
      </c>
      <c r="E99" s="41"/>
      <c r="F99" s="42"/>
      <c r="G99" s="42"/>
      <c r="H99" s="43"/>
      <c r="I99" s="100">
        <v>746331</v>
      </c>
      <c r="J99" s="95"/>
      <c r="K99" s="100">
        <v>233971</v>
      </c>
      <c r="L99" s="95"/>
      <c r="M99" s="100">
        <v>198441</v>
      </c>
      <c r="N99" s="100"/>
      <c r="O99" s="100">
        <v>233971</v>
      </c>
      <c r="Q99" s="6"/>
    </row>
    <row r="100" spans="2:17" s="4" customFormat="1" ht="21.75">
      <c r="B100" s="17"/>
      <c r="C100" s="17"/>
      <c r="D100" s="44" t="s">
        <v>332</v>
      </c>
      <c r="E100" s="41"/>
      <c r="F100" s="548" t="s">
        <v>333</v>
      </c>
      <c r="G100" s="42"/>
      <c r="H100" s="43"/>
      <c r="I100" s="100"/>
      <c r="J100" s="95"/>
      <c r="K100" s="100"/>
      <c r="L100" s="95"/>
      <c r="M100" s="100"/>
      <c r="N100" s="100"/>
      <c r="O100" s="100"/>
      <c r="Q100" s="6"/>
    </row>
    <row r="101" spans="2:17" s="4" customFormat="1" ht="21.75">
      <c r="B101" s="17"/>
      <c r="C101" s="17"/>
      <c r="D101" s="156"/>
      <c r="E101" s="44"/>
      <c r="F101" s="41" t="s">
        <v>334</v>
      </c>
      <c r="G101" s="42"/>
      <c r="H101" s="43"/>
      <c r="I101" s="355">
        <v>1290132</v>
      </c>
      <c r="J101" s="95"/>
      <c r="K101" s="355">
        <v>564890</v>
      </c>
      <c r="L101" s="95"/>
      <c r="M101" s="100">
        <v>0</v>
      </c>
      <c r="N101" s="100"/>
      <c r="O101" s="355">
        <v>17000</v>
      </c>
      <c r="Q101" s="6"/>
    </row>
    <row r="102" spans="2:17" s="4" customFormat="1" ht="21.75">
      <c r="B102" s="17"/>
      <c r="C102" s="17"/>
      <c r="D102" s="44" t="s">
        <v>309</v>
      </c>
      <c r="E102" s="44"/>
      <c r="F102" s="41" t="s">
        <v>335</v>
      </c>
      <c r="G102" s="42"/>
      <c r="H102" s="43"/>
      <c r="I102" s="355"/>
      <c r="J102" s="95"/>
      <c r="K102" s="355"/>
      <c r="L102" s="95"/>
      <c r="M102" s="100"/>
      <c r="N102" s="100"/>
      <c r="O102" s="355"/>
      <c r="Q102" s="6"/>
    </row>
    <row r="103" spans="2:17" s="4" customFormat="1" ht="21.75">
      <c r="B103" s="17"/>
      <c r="C103" s="17"/>
      <c r="D103" s="156"/>
      <c r="E103" s="44"/>
      <c r="F103" s="41" t="s">
        <v>334</v>
      </c>
      <c r="G103" s="41"/>
      <c r="I103" s="351">
        <v>-91494</v>
      </c>
      <c r="J103" s="95"/>
      <c r="K103" s="351">
        <v>-52530</v>
      </c>
      <c r="L103" s="95"/>
      <c r="M103" s="351">
        <v>-48780</v>
      </c>
      <c r="N103" s="355"/>
      <c r="O103" s="351">
        <v>-52530</v>
      </c>
      <c r="Q103" s="6"/>
    </row>
    <row r="104" spans="2:17" s="4" customFormat="1" ht="21.75">
      <c r="B104" s="17"/>
      <c r="C104" s="17"/>
      <c r="D104" s="41" t="s">
        <v>331</v>
      </c>
      <c r="E104" s="41"/>
      <c r="F104" s="42"/>
      <c r="G104" s="42"/>
      <c r="H104" s="43"/>
      <c r="I104" s="100">
        <f>SUM(I99:I103)</f>
        <v>1944969</v>
      </c>
      <c r="J104" s="95"/>
      <c r="K104" s="100">
        <f>SUM(K99:K103)</f>
        <v>746331</v>
      </c>
      <c r="L104" s="95"/>
      <c r="M104" s="100">
        <f>SUM(M99:M103)</f>
        <v>149661</v>
      </c>
      <c r="N104" s="100"/>
      <c r="O104" s="100">
        <f>SUM(O99:O103)</f>
        <v>198441</v>
      </c>
      <c r="Q104" s="6"/>
    </row>
    <row r="105" spans="2:17" s="4" customFormat="1" ht="21.75">
      <c r="B105" s="17"/>
      <c r="C105" s="17"/>
      <c r="D105" s="44" t="s">
        <v>309</v>
      </c>
      <c r="E105" s="44"/>
      <c r="F105" s="41" t="s">
        <v>336</v>
      </c>
      <c r="G105" s="41"/>
      <c r="I105" s="100">
        <v>-147286</v>
      </c>
      <c r="J105" s="95"/>
      <c r="K105" s="100">
        <v>-114624</v>
      </c>
      <c r="L105" s="95"/>
      <c r="M105" s="100">
        <v>-65040</v>
      </c>
      <c r="N105" s="100"/>
      <c r="O105" s="100">
        <v>-65040</v>
      </c>
      <c r="Q105" s="6"/>
    </row>
    <row r="106" spans="2:17" s="4" customFormat="1" ht="22.5" thickBot="1">
      <c r="B106" s="17"/>
      <c r="C106" s="17"/>
      <c r="D106" s="42"/>
      <c r="E106" s="42"/>
      <c r="F106" s="41" t="s">
        <v>292</v>
      </c>
      <c r="G106" s="41"/>
      <c r="I106" s="356">
        <f>SUM(I104:I105)</f>
        <v>1797683</v>
      </c>
      <c r="J106" s="95"/>
      <c r="K106" s="356">
        <f>SUM(K104:K105)</f>
        <v>631707</v>
      </c>
      <c r="L106" s="95"/>
      <c r="M106" s="356">
        <f>SUM(M104:M105)</f>
        <v>84621</v>
      </c>
      <c r="N106" s="100"/>
      <c r="O106" s="356">
        <f>SUM(O104:O105)</f>
        <v>133401</v>
      </c>
      <c r="Q106" s="6"/>
    </row>
    <row r="107" spans="1:16" s="4" customFormat="1" ht="11.25" customHeight="1" thickTop="1">
      <c r="A107" s="34"/>
      <c r="B107" s="35"/>
      <c r="C107" s="35"/>
      <c r="D107" s="35"/>
      <c r="E107" s="35"/>
      <c r="F107" s="35"/>
      <c r="I107" s="95"/>
      <c r="J107" s="95"/>
      <c r="K107" s="95"/>
      <c r="L107" s="95"/>
      <c r="M107" s="95"/>
      <c r="N107" s="100"/>
      <c r="O107" s="95"/>
      <c r="P107" s="6"/>
    </row>
    <row r="108" spans="2:18" s="50" customFormat="1" ht="21.75">
      <c r="B108" s="3"/>
      <c r="C108" s="785" t="s">
        <v>771</v>
      </c>
      <c r="E108" s="758"/>
      <c r="F108" s="759"/>
      <c r="H108" s="759"/>
      <c r="J108" s="599"/>
      <c r="K108" s="471"/>
      <c r="L108" s="599"/>
      <c r="M108" s="471"/>
      <c r="N108" s="599"/>
      <c r="O108" s="760"/>
      <c r="P108" s="599"/>
      <c r="R108" s="726"/>
    </row>
    <row r="109" spans="2:18" s="50" customFormat="1" ht="21.75">
      <c r="B109" s="3" t="s">
        <v>772</v>
      </c>
      <c r="C109" s="785"/>
      <c r="E109" s="758"/>
      <c r="F109" s="759"/>
      <c r="H109" s="759"/>
      <c r="J109" s="599"/>
      <c r="K109" s="471"/>
      <c r="L109" s="599"/>
      <c r="M109" s="471"/>
      <c r="N109" s="599"/>
      <c r="O109" s="760"/>
      <c r="P109" s="599"/>
      <c r="R109" s="726"/>
    </row>
    <row r="110" spans="2:18" s="50" customFormat="1" ht="21.75">
      <c r="B110" s="3" t="s">
        <v>773</v>
      </c>
      <c r="D110" s="759"/>
      <c r="E110" s="758"/>
      <c r="F110" s="759"/>
      <c r="H110" s="759"/>
      <c r="J110" s="599"/>
      <c r="K110" s="471"/>
      <c r="L110" s="599"/>
      <c r="M110" s="471"/>
      <c r="N110" s="599"/>
      <c r="O110" s="760"/>
      <c r="P110" s="599"/>
      <c r="R110" s="726"/>
    </row>
    <row r="111" spans="2:18" s="50" customFormat="1" ht="20.25">
      <c r="B111" s="402"/>
      <c r="C111" s="402"/>
      <c r="D111" s="761" t="s">
        <v>645</v>
      </c>
      <c r="E111" s="761"/>
      <c r="F111" s="761"/>
      <c r="G111" s="762"/>
      <c r="I111" s="763" t="s">
        <v>212</v>
      </c>
      <c r="L111" s="764"/>
      <c r="M111" s="764"/>
      <c r="N111" s="764"/>
      <c r="O111" s="764"/>
      <c r="P111" s="764"/>
      <c r="R111" s="726"/>
    </row>
    <row r="112" spans="2:18" s="50" customFormat="1" ht="20.25">
      <c r="B112" s="402"/>
      <c r="C112" s="402"/>
      <c r="D112" s="765" t="s">
        <v>644</v>
      </c>
      <c r="E112" s="765"/>
      <c r="F112" s="765"/>
      <c r="G112" s="765"/>
      <c r="I112" s="766" t="s">
        <v>214</v>
      </c>
      <c r="K112" s="815" t="s">
        <v>646</v>
      </c>
      <c r="L112" s="815"/>
      <c r="M112" s="815"/>
      <c r="N112" s="815"/>
      <c r="O112" s="815"/>
      <c r="P112" s="815"/>
      <c r="R112" s="726"/>
    </row>
    <row r="113" spans="2:18" s="50" customFormat="1" ht="22.5">
      <c r="B113" s="402"/>
      <c r="C113" s="402"/>
      <c r="D113" s="763"/>
      <c r="E113" s="758"/>
      <c r="F113" s="759"/>
      <c r="I113" s="763"/>
      <c r="K113" s="767" t="s">
        <v>647</v>
      </c>
      <c r="L113" s="599"/>
      <c r="M113" s="471"/>
      <c r="N113" s="599"/>
      <c r="O113" s="760"/>
      <c r="P113" s="599"/>
      <c r="R113" s="726"/>
    </row>
    <row r="114" spans="2:18" s="50" customFormat="1" ht="20.25">
      <c r="B114" s="402"/>
      <c r="C114" s="402"/>
      <c r="D114" s="814">
        <v>5250</v>
      </c>
      <c r="E114" s="814"/>
      <c r="F114" s="814"/>
      <c r="G114" s="814"/>
      <c r="I114" s="768" t="s">
        <v>642</v>
      </c>
      <c r="K114" s="159" t="s">
        <v>649</v>
      </c>
      <c r="L114" s="599"/>
      <c r="M114" s="471"/>
      <c r="N114" s="599"/>
      <c r="O114" s="760"/>
      <c r="P114" s="599"/>
      <c r="R114" s="726"/>
    </row>
    <row r="115" spans="2:18" s="50" customFormat="1" ht="20.25">
      <c r="B115" s="402"/>
      <c r="C115" s="402"/>
      <c r="D115" s="769"/>
      <c r="E115" s="758"/>
      <c r="F115" s="759"/>
      <c r="I115" s="770" t="s">
        <v>643</v>
      </c>
      <c r="K115" s="771"/>
      <c r="L115" s="599"/>
      <c r="M115" s="471"/>
      <c r="N115" s="599"/>
      <c r="O115" s="760"/>
      <c r="P115" s="599"/>
      <c r="R115" s="726"/>
    </row>
    <row r="116" spans="2:18" s="50" customFormat="1" ht="22.5">
      <c r="B116" s="402"/>
      <c r="C116" s="402"/>
      <c r="D116" s="769"/>
      <c r="E116" s="758"/>
      <c r="F116" s="759"/>
      <c r="H116" s="770"/>
      <c r="K116" s="767" t="s">
        <v>648</v>
      </c>
      <c r="L116" s="599"/>
      <c r="M116" s="471"/>
      <c r="N116" s="599"/>
      <c r="O116" s="760"/>
      <c r="P116" s="599"/>
      <c r="R116" s="726"/>
    </row>
    <row r="117" spans="2:18" s="50" customFormat="1" ht="20.25">
      <c r="B117" s="402"/>
      <c r="C117" s="402"/>
      <c r="D117" s="769"/>
      <c r="E117" s="758"/>
      <c r="F117" s="759"/>
      <c r="H117" s="759"/>
      <c r="K117" s="772" t="s">
        <v>742</v>
      </c>
      <c r="L117" s="599"/>
      <c r="M117" s="471"/>
      <c r="N117" s="599"/>
      <c r="O117" s="760"/>
      <c r="P117" s="599"/>
      <c r="R117" s="726"/>
    </row>
    <row r="118" spans="2:18" s="50" customFormat="1" ht="20.25">
      <c r="B118" s="402"/>
      <c r="C118" s="402"/>
      <c r="D118" s="769"/>
      <c r="E118" s="758"/>
      <c r="F118" s="759"/>
      <c r="H118" s="759"/>
      <c r="K118" s="771" t="s">
        <v>764</v>
      </c>
      <c r="L118" s="599"/>
      <c r="M118" s="471"/>
      <c r="N118" s="599"/>
      <c r="O118" s="760"/>
      <c r="P118" s="599"/>
      <c r="R118" s="726"/>
    </row>
    <row r="119" spans="2:18" s="50" customFormat="1" ht="20.25">
      <c r="B119" s="402"/>
      <c r="C119" s="402"/>
      <c r="D119" s="769"/>
      <c r="E119" s="758"/>
      <c r="F119" s="759"/>
      <c r="H119" s="759"/>
      <c r="K119" s="771" t="s">
        <v>765</v>
      </c>
      <c r="L119" s="599"/>
      <c r="M119" s="471"/>
      <c r="N119" s="599"/>
      <c r="O119" s="760"/>
      <c r="P119" s="599"/>
      <c r="R119" s="726"/>
    </row>
    <row r="120" spans="2:18" s="50" customFormat="1" ht="20.25">
      <c r="B120" s="402"/>
      <c r="C120" s="402"/>
      <c r="D120" s="769"/>
      <c r="E120" s="758"/>
      <c r="F120" s="759"/>
      <c r="H120" s="759"/>
      <c r="K120" s="771" t="s">
        <v>766</v>
      </c>
      <c r="L120" s="599"/>
      <c r="M120" s="471"/>
      <c r="N120" s="599"/>
      <c r="O120" s="760"/>
      <c r="P120" s="599"/>
      <c r="R120" s="726"/>
    </row>
    <row r="121" spans="2:18" s="50" customFormat="1" ht="20.25">
      <c r="B121" s="402"/>
      <c r="C121" s="402"/>
      <c r="D121" s="769"/>
      <c r="E121" s="758"/>
      <c r="F121" s="759"/>
      <c r="H121" s="759"/>
      <c r="K121" s="771" t="s">
        <v>767</v>
      </c>
      <c r="L121" s="599"/>
      <c r="M121" s="471"/>
      <c r="N121" s="599"/>
      <c r="O121" s="760"/>
      <c r="P121" s="599"/>
      <c r="R121" s="726" t="s">
        <v>650</v>
      </c>
    </row>
    <row r="122" spans="2:18" s="50" customFormat="1" ht="20.25">
      <c r="B122" s="402"/>
      <c r="C122" s="402"/>
      <c r="D122" s="769"/>
      <c r="E122" s="758"/>
      <c r="F122" s="759"/>
      <c r="H122" s="759"/>
      <c r="K122" s="772" t="s">
        <v>775</v>
      </c>
      <c r="L122" s="599"/>
      <c r="M122" s="471"/>
      <c r="N122" s="599"/>
      <c r="O122" s="760"/>
      <c r="P122" s="599"/>
      <c r="R122" s="726"/>
    </row>
    <row r="123" spans="2:18" s="50" customFormat="1" ht="20.25">
      <c r="B123" s="402"/>
      <c r="C123" s="402"/>
      <c r="D123" s="769"/>
      <c r="E123" s="758"/>
      <c r="F123" s="759"/>
      <c r="H123" s="759"/>
      <c r="K123" s="771" t="s">
        <v>744</v>
      </c>
      <c r="L123" s="599"/>
      <c r="M123" s="471"/>
      <c r="N123" s="599"/>
      <c r="O123" s="760"/>
      <c r="P123" s="599"/>
      <c r="R123" s="726"/>
    </row>
    <row r="124" spans="2:18" s="50" customFormat="1" ht="20.25">
      <c r="B124" s="402"/>
      <c r="C124" s="402"/>
      <c r="D124" s="769"/>
      <c r="E124" s="758"/>
      <c r="F124" s="759"/>
      <c r="H124" s="759"/>
      <c r="K124" s="773" t="s">
        <v>743</v>
      </c>
      <c r="L124" s="599"/>
      <c r="M124" s="471"/>
      <c r="N124" s="599"/>
      <c r="O124" s="760"/>
      <c r="P124" s="599"/>
      <c r="R124" s="726" t="s">
        <v>636</v>
      </c>
    </row>
    <row r="125" spans="2:18" s="50" customFormat="1" ht="20.25">
      <c r="B125" s="402"/>
      <c r="C125" s="402"/>
      <c r="D125" s="769"/>
      <c r="E125" s="758"/>
      <c r="F125" s="759"/>
      <c r="H125" s="759"/>
      <c r="J125" s="773"/>
      <c r="K125" s="773" t="s">
        <v>776</v>
      </c>
      <c r="L125" s="599"/>
      <c r="M125" s="471"/>
      <c r="N125" s="599"/>
      <c r="O125" s="760"/>
      <c r="P125" s="599"/>
      <c r="R125" s="726"/>
    </row>
    <row r="126" spans="2:18" s="50" customFormat="1" ht="20.25">
      <c r="B126" s="402"/>
      <c r="C126" s="402"/>
      <c r="D126" s="769"/>
      <c r="E126" s="758"/>
      <c r="F126" s="759"/>
      <c r="H126" s="759"/>
      <c r="J126" s="773"/>
      <c r="K126" s="773"/>
      <c r="L126" s="599"/>
      <c r="M126" s="471"/>
      <c r="N126" s="599"/>
      <c r="O126" s="760"/>
      <c r="P126" s="599"/>
      <c r="R126" s="726"/>
    </row>
    <row r="127" spans="2:15" s="5" customFormat="1" ht="20.25" customHeight="1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2:15" s="5" customFormat="1" ht="20.25" customHeight="1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2:15" s="5" customFormat="1" ht="20.25" customHeight="1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2:15" s="5" customFormat="1" ht="20.25" customHeight="1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2:15" s="5" customFormat="1" ht="20.25" customHeight="1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2:15" s="5" customFormat="1" ht="20.25" customHeight="1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2:15" s="5" customFormat="1" ht="27.75" customHeight="1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ht="21.75">
      <c r="O134" s="199" t="s">
        <v>679</v>
      </c>
    </row>
    <row r="135" ht="22.5">
      <c r="A135" s="487" t="s">
        <v>489</v>
      </c>
    </row>
    <row r="136" spans="1:15" s="139" customFormat="1" ht="21" customHeight="1">
      <c r="A136" s="156"/>
      <c r="B136" s="156"/>
      <c r="C136" s="156"/>
      <c r="D136" s="156"/>
      <c r="F136" s="455"/>
      <c r="I136" s="256"/>
      <c r="J136" s="269"/>
      <c r="K136" s="256"/>
      <c r="L136" s="269"/>
      <c r="M136" s="256"/>
      <c r="N136" s="269"/>
      <c r="O136" s="256"/>
    </row>
    <row r="137" spans="1:15" s="17" customFormat="1" ht="22.5">
      <c r="A137" s="73" t="s">
        <v>8</v>
      </c>
      <c r="B137" s="432" t="s">
        <v>337</v>
      </c>
      <c r="C137" s="19"/>
      <c r="D137" s="19"/>
      <c r="I137" s="64"/>
      <c r="J137" s="64"/>
      <c r="K137" s="64"/>
      <c r="L137" s="64"/>
      <c r="M137" s="64"/>
      <c r="N137" s="64"/>
      <c r="O137" s="64"/>
    </row>
    <row r="138" spans="2:3" s="17" customFormat="1" ht="21.75">
      <c r="B138" s="104"/>
      <c r="C138" s="155" t="s">
        <v>338</v>
      </c>
    </row>
    <row r="139" spans="9:15" s="17" customFormat="1" ht="21.75">
      <c r="I139" s="306" t="s">
        <v>255</v>
      </c>
      <c r="J139" s="306"/>
      <c r="K139" s="306"/>
      <c r="L139" s="306"/>
      <c r="M139" s="306"/>
      <c r="N139" s="306"/>
      <c r="O139" s="306"/>
    </row>
    <row r="140" spans="9:15" s="17" customFormat="1" ht="21.75">
      <c r="I140" s="546" t="s">
        <v>185</v>
      </c>
      <c r="J140" s="546"/>
      <c r="K140" s="546"/>
      <c r="L140" s="547"/>
      <c r="M140" s="546" t="s">
        <v>324</v>
      </c>
      <c r="N140" s="546"/>
      <c r="O140" s="546"/>
    </row>
    <row r="141" spans="9:15" s="17" customFormat="1" ht="21.75">
      <c r="I141" s="299" t="s">
        <v>555</v>
      </c>
      <c r="J141" s="249"/>
      <c r="K141" s="299" t="s">
        <v>145</v>
      </c>
      <c r="L141" s="243"/>
      <c r="M141" s="299" t="s">
        <v>555</v>
      </c>
      <c r="N141" s="249"/>
      <c r="O141" s="299" t="s">
        <v>145</v>
      </c>
    </row>
    <row r="142" spans="4:14" s="17" customFormat="1" ht="21.75">
      <c r="D142" s="155" t="s">
        <v>467</v>
      </c>
      <c r="E142" s="155"/>
      <c r="F142" s="155"/>
      <c r="G142" s="155"/>
      <c r="I142" s="105"/>
      <c r="J142" s="106"/>
      <c r="K142" s="105"/>
      <c r="L142" s="105"/>
      <c r="M142" s="357"/>
      <c r="N142" s="357"/>
    </row>
    <row r="143" spans="4:15" s="17" customFormat="1" ht="21.75">
      <c r="D143" s="155"/>
      <c r="E143" s="155"/>
      <c r="F143" s="155" t="s">
        <v>468</v>
      </c>
      <c r="G143" s="155"/>
      <c r="I143" s="357">
        <v>20403</v>
      </c>
      <c r="J143" s="106"/>
      <c r="K143" s="357">
        <v>4848</v>
      </c>
      <c r="L143" s="105"/>
      <c r="M143" s="357">
        <v>10848</v>
      </c>
      <c r="N143" s="357"/>
      <c r="O143" s="357">
        <v>4848</v>
      </c>
    </row>
    <row r="144" spans="4:15" s="17" customFormat="1" ht="21.75">
      <c r="D144" s="426" t="s">
        <v>309</v>
      </c>
      <c r="E144" s="426"/>
      <c r="F144" s="155" t="s">
        <v>471</v>
      </c>
      <c r="G144" s="155"/>
      <c r="I144" s="358">
        <v>-4111</v>
      </c>
      <c r="J144" s="108"/>
      <c r="K144" s="358">
        <v>-562</v>
      </c>
      <c r="L144" s="108"/>
      <c r="M144" s="358">
        <v>-1197</v>
      </c>
      <c r="N144" s="359"/>
      <c r="O144" s="358">
        <v>-562</v>
      </c>
    </row>
    <row r="145" spans="4:15" s="17" customFormat="1" ht="21.75">
      <c r="D145" s="155" t="s">
        <v>469</v>
      </c>
      <c r="E145" s="426"/>
      <c r="F145" s="155"/>
      <c r="G145" s="155"/>
      <c r="I145" s="107"/>
      <c r="J145" s="108"/>
      <c r="K145" s="107"/>
      <c r="L145" s="108"/>
      <c r="M145" s="360"/>
      <c r="N145" s="359"/>
      <c r="O145" s="360"/>
    </row>
    <row r="146" spans="5:15" s="17" customFormat="1" ht="21.75">
      <c r="E146" s="155"/>
      <c r="F146" s="155" t="s">
        <v>470</v>
      </c>
      <c r="G146" s="155"/>
      <c r="I146" s="360">
        <f>SUM(I142:I144)</f>
        <v>16292</v>
      </c>
      <c r="J146" s="108"/>
      <c r="K146" s="360">
        <f>SUM(K142:K144)</f>
        <v>4286</v>
      </c>
      <c r="L146" s="108"/>
      <c r="M146" s="360">
        <f>SUM(M142:M144)</f>
        <v>9651</v>
      </c>
      <c r="N146" s="359"/>
      <c r="O146" s="360">
        <f>SUM(O143:O144)</f>
        <v>4286</v>
      </c>
    </row>
    <row r="147" spans="4:15" s="17" customFormat="1" ht="21.75">
      <c r="D147" s="201" t="s">
        <v>309</v>
      </c>
      <c r="E147" s="155"/>
      <c r="F147" s="155" t="s">
        <v>336</v>
      </c>
      <c r="G147" s="155"/>
      <c r="I147" s="360">
        <v>-3959</v>
      </c>
      <c r="J147" s="108"/>
      <c r="K147" s="360">
        <v>-1360</v>
      </c>
      <c r="L147" s="108"/>
      <c r="M147" s="360">
        <v>-3307</v>
      </c>
      <c r="N147" s="359"/>
      <c r="O147" s="360">
        <v>-1360</v>
      </c>
    </row>
    <row r="148" spans="4:15" s="17" customFormat="1" ht="22.5" thickBot="1">
      <c r="D148" s="155" t="s">
        <v>339</v>
      </c>
      <c r="E148" s="155"/>
      <c r="F148" s="155"/>
      <c r="G148" s="155"/>
      <c r="I148" s="361">
        <f>SUM(I146:I147)</f>
        <v>12333</v>
      </c>
      <c r="J148" s="105"/>
      <c r="K148" s="361">
        <f>SUM(K146:K147)</f>
        <v>2926</v>
      </c>
      <c r="L148" s="105"/>
      <c r="M148" s="361">
        <f>SUM(M146:M147)</f>
        <v>6344</v>
      </c>
      <c r="N148" s="362"/>
      <c r="O148" s="361">
        <f>SUM(O146:O147)</f>
        <v>2926</v>
      </c>
    </row>
    <row r="149" spans="1:15" s="17" customFormat="1" ht="6.75" customHeight="1" thickTop="1">
      <c r="A149" s="56"/>
      <c r="B149" s="46"/>
      <c r="I149" s="22"/>
      <c r="J149" s="22"/>
      <c r="K149" s="22"/>
      <c r="M149" s="64"/>
      <c r="N149" s="64"/>
      <c r="O149" s="64"/>
    </row>
    <row r="150" spans="1:15" s="17" customFormat="1" ht="22.5">
      <c r="A150" s="56"/>
      <c r="B150" s="46"/>
      <c r="D150" s="549" t="s">
        <v>340</v>
      </c>
      <c r="E150" s="155"/>
      <c r="F150" s="155"/>
      <c r="G150" s="155"/>
      <c r="I150" s="22"/>
      <c r="J150" s="22"/>
      <c r="K150" s="22"/>
      <c r="M150" s="64"/>
      <c r="N150" s="64"/>
      <c r="O150" s="64"/>
    </row>
    <row r="151" spans="9:15" s="17" customFormat="1" ht="21.75">
      <c r="I151" s="306" t="s">
        <v>255</v>
      </c>
      <c r="J151" s="306"/>
      <c r="K151" s="306"/>
      <c r="L151" s="306"/>
      <c r="M151" s="306"/>
      <c r="N151" s="306"/>
      <c r="O151" s="306"/>
    </row>
    <row r="152" spans="9:15" s="17" customFormat="1" ht="21.75">
      <c r="I152" s="546" t="s">
        <v>185</v>
      </c>
      <c r="J152" s="546"/>
      <c r="K152" s="546"/>
      <c r="L152" s="547"/>
      <c r="M152" s="546" t="s">
        <v>324</v>
      </c>
      <c r="N152" s="546"/>
      <c r="O152" s="546"/>
    </row>
    <row r="153" spans="9:15" s="17" customFormat="1" ht="21.75">
      <c r="I153" s="299" t="s">
        <v>555</v>
      </c>
      <c r="J153" s="249"/>
      <c r="K153" s="299" t="s">
        <v>145</v>
      </c>
      <c r="L153" s="243"/>
      <c r="M153" s="299" t="s">
        <v>555</v>
      </c>
      <c r="N153" s="249"/>
      <c r="O153" s="299" t="s">
        <v>145</v>
      </c>
    </row>
    <row r="154" spans="1:15" s="17" customFormat="1" ht="22.5">
      <c r="A154" s="56"/>
      <c r="B154" s="46"/>
      <c r="D154" s="155"/>
      <c r="E154" s="155"/>
      <c r="F154" s="549" t="s">
        <v>341</v>
      </c>
      <c r="G154" s="155"/>
      <c r="I154" s="363">
        <v>3959</v>
      </c>
      <c r="J154" s="109"/>
      <c r="K154" s="363">
        <v>1360</v>
      </c>
      <c r="L154" s="109"/>
      <c r="M154" s="363">
        <v>3307</v>
      </c>
      <c r="N154" s="364"/>
      <c r="O154" s="363">
        <v>1360</v>
      </c>
    </row>
    <row r="155" spans="1:7" s="17" customFormat="1" ht="22.5">
      <c r="A155" s="56"/>
      <c r="B155" s="46"/>
      <c r="D155" s="155"/>
      <c r="E155" s="155"/>
      <c r="F155" s="549" t="s">
        <v>472</v>
      </c>
      <c r="G155" s="155"/>
    </row>
    <row r="156" spans="1:15" s="17" customFormat="1" ht="22.5">
      <c r="A156" s="56"/>
      <c r="B156" s="46"/>
      <c r="D156" s="155"/>
      <c r="E156" s="155"/>
      <c r="G156" s="155" t="s">
        <v>473</v>
      </c>
      <c r="I156" s="363">
        <v>12333</v>
      </c>
      <c r="J156" s="109"/>
      <c r="K156" s="363">
        <v>2926</v>
      </c>
      <c r="L156" s="109"/>
      <c r="M156" s="363">
        <v>6344</v>
      </c>
      <c r="N156" s="364"/>
      <c r="O156" s="363">
        <v>2926</v>
      </c>
    </row>
    <row r="157" spans="1:15" s="17" customFormat="1" ht="23.25" thickBot="1">
      <c r="A157" s="56"/>
      <c r="B157" s="46"/>
      <c r="D157" s="155"/>
      <c r="E157" s="155"/>
      <c r="F157" s="155"/>
      <c r="G157" s="549" t="s">
        <v>342</v>
      </c>
      <c r="I157" s="365">
        <f>SUM(I154:I156)</f>
        <v>16292</v>
      </c>
      <c r="J157" s="109"/>
      <c r="K157" s="365">
        <f>SUM(K154:K156)</f>
        <v>4286</v>
      </c>
      <c r="L157" s="109"/>
      <c r="M157" s="365">
        <f>SUM(M154:M156)</f>
        <v>9651</v>
      </c>
      <c r="N157" s="364"/>
      <c r="O157" s="365">
        <f>SUM(O154:O156)</f>
        <v>4286</v>
      </c>
    </row>
    <row r="158" spans="1:15" s="17" customFormat="1" ht="23.25" thickTop="1">
      <c r="A158" s="56"/>
      <c r="B158" s="46"/>
      <c r="F158" s="111"/>
      <c r="I158" s="109"/>
      <c r="J158" s="109"/>
      <c r="K158" s="109"/>
      <c r="L158" s="109"/>
      <c r="M158" s="364"/>
      <c r="N158" s="364"/>
      <c r="O158" s="364"/>
    </row>
    <row r="159" spans="1:14" s="139" customFormat="1" ht="22.5" customHeight="1">
      <c r="A159" s="192" t="s">
        <v>9</v>
      </c>
      <c r="B159" s="206" t="s">
        <v>475</v>
      </c>
      <c r="K159" s="188"/>
      <c r="L159" s="243"/>
      <c r="M159" s="243"/>
      <c r="N159" s="243"/>
    </row>
    <row r="160" spans="1:13" s="139" customFormat="1" ht="21" customHeight="1">
      <c r="A160" s="200"/>
      <c r="B160" s="156"/>
      <c r="C160" s="155" t="s">
        <v>476</v>
      </c>
      <c r="D160" s="156"/>
      <c r="E160" s="156"/>
      <c r="K160" s="188"/>
      <c r="L160" s="188"/>
      <c r="M160" s="188"/>
    </row>
    <row r="161" spans="1:15" s="139" customFormat="1" ht="21" customHeight="1">
      <c r="A161" s="156"/>
      <c r="B161" s="156"/>
      <c r="C161" s="156"/>
      <c r="D161" s="156"/>
      <c r="E161" s="156"/>
      <c r="I161" s="306" t="s">
        <v>255</v>
      </c>
      <c r="J161" s="306"/>
      <c r="K161" s="306"/>
      <c r="L161" s="306"/>
      <c r="M161" s="306"/>
      <c r="N161" s="306"/>
      <c r="O161" s="306"/>
    </row>
    <row r="162" spans="1:15" s="139" customFormat="1" ht="21" customHeight="1">
      <c r="A162" s="156"/>
      <c r="B162" s="156"/>
      <c r="C162" s="156"/>
      <c r="D162" s="156"/>
      <c r="E162" s="156"/>
      <c r="I162" s="546" t="s">
        <v>185</v>
      </c>
      <c r="J162" s="546"/>
      <c r="K162" s="546"/>
      <c r="L162" s="547"/>
      <c r="M162" s="546" t="s">
        <v>324</v>
      </c>
      <c r="N162" s="546"/>
      <c r="O162" s="546"/>
    </row>
    <row r="163" spans="1:15" s="139" customFormat="1" ht="21" customHeight="1">
      <c r="A163" s="156"/>
      <c r="B163" s="156"/>
      <c r="C163" s="156"/>
      <c r="D163" s="156"/>
      <c r="E163" s="156"/>
      <c r="I163" s="299" t="s">
        <v>555</v>
      </c>
      <c r="J163" s="249"/>
      <c r="K163" s="299" t="s">
        <v>145</v>
      </c>
      <c r="L163" s="243"/>
      <c r="M163" s="299" t="s">
        <v>555</v>
      </c>
      <c r="N163" s="249"/>
      <c r="O163" s="299" t="s">
        <v>145</v>
      </c>
    </row>
    <row r="164" spans="1:23" s="139" customFormat="1" ht="21" customHeight="1">
      <c r="A164" s="156"/>
      <c r="B164" s="156"/>
      <c r="C164" s="156"/>
      <c r="D164" s="156" t="s">
        <v>499</v>
      </c>
      <c r="E164" s="156"/>
      <c r="I164" s="330">
        <v>21893</v>
      </c>
      <c r="J164" s="269"/>
      <c r="K164" s="330">
        <v>725</v>
      </c>
      <c r="L164" s="269"/>
      <c r="M164" s="270">
        <v>1210</v>
      </c>
      <c r="N164" s="269"/>
      <c r="O164" s="270">
        <v>693</v>
      </c>
      <c r="Q164" s="253"/>
      <c r="R164" s="253"/>
      <c r="S164" s="253"/>
      <c r="T164" s="253"/>
      <c r="U164" s="253"/>
      <c r="V164" s="253"/>
      <c r="W164" s="253"/>
    </row>
    <row r="165" spans="1:23" s="139" customFormat="1" ht="21" customHeight="1">
      <c r="A165" s="156"/>
      <c r="B165" s="156"/>
      <c r="C165" s="156"/>
      <c r="D165" s="156" t="s">
        <v>477</v>
      </c>
      <c r="E165" s="156"/>
      <c r="I165" s="256"/>
      <c r="J165" s="269"/>
      <c r="K165" s="256"/>
      <c r="L165" s="269"/>
      <c r="M165" s="270"/>
      <c r="N165" s="269"/>
      <c r="O165" s="270"/>
      <c r="Q165" s="253"/>
      <c r="R165" s="253"/>
      <c r="S165" s="253"/>
      <c r="T165" s="253"/>
      <c r="U165" s="253"/>
      <c r="V165" s="253"/>
      <c r="W165" s="253"/>
    </row>
    <row r="166" spans="1:23" s="139" customFormat="1" ht="21" customHeight="1">
      <c r="A166" s="156"/>
      <c r="B166" s="156"/>
      <c r="C166" s="156"/>
      <c r="E166" s="156"/>
      <c r="F166" s="139" t="s">
        <v>478</v>
      </c>
      <c r="I166" s="256">
        <v>28941</v>
      </c>
      <c r="J166" s="269"/>
      <c r="K166" s="256">
        <v>8974</v>
      </c>
      <c r="L166" s="269"/>
      <c r="M166" s="270">
        <v>23793</v>
      </c>
      <c r="N166" s="269"/>
      <c r="O166" s="270">
        <v>8551</v>
      </c>
      <c r="P166" s="156"/>
      <c r="Q166" s="253"/>
      <c r="R166" s="253"/>
      <c r="S166" s="253"/>
      <c r="T166" s="253"/>
      <c r="U166" s="253"/>
      <c r="V166" s="253"/>
      <c r="W166" s="253"/>
    </row>
    <row r="167" spans="1:23" s="139" customFormat="1" ht="21" customHeight="1">
      <c r="A167" s="156"/>
      <c r="B167" s="156"/>
      <c r="C167" s="156"/>
      <c r="D167" s="156" t="s">
        <v>528</v>
      </c>
      <c r="E167" s="156"/>
      <c r="I167" s="256"/>
      <c r="J167" s="269"/>
      <c r="K167" s="256"/>
      <c r="L167" s="269"/>
      <c r="M167" s="270"/>
      <c r="N167" s="269"/>
      <c r="O167" s="270"/>
      <c r="P167" s="156"/>
      <c r="Q167" s="253"/>
      <c r="R167" s="253"/>
      <c r="S167" s="253"/>
      <c r="T167" s="253"/>
      <c r="U167" s="253"/>
      <c r="V167" s="253"/>
      <c r="W167" s="253"/>
    </row>
    <row r="168" spans="1:23" s="139" customFormat="1" ht="21" customHeight="1">
      <c r="A168" s="156"/>
      <c r="B168" s="156"/>
      <c r="C168" s="156"/>
      <c r="E168" s="156"/>
      <c r="F168" s="139" t="s">
        <v>479</v>
      </c>
      <c r="I168" s="256">
        <v>49519</v>
      </c>
      <c r="J168" s="269"/>
      <c r="K168" s="256">
        <v>0</v>
      </c>
      <c r="L168" s="269"/>
      <c r="M168" s="270">
        <v>0</v>
      </c>
      <c r="N168" s="269"/>
      <c r="O168" s="270">
        <v>0</v>
      </c>
      <c r="P168" s="156"/>
      <c r="Q168" s="253"/>
      <c r="R168" s="253"/>
      <c r="S168" s="253"/>
      <c r="T168" s="253"/>
      <c r="U168" s="253"/>
      <c r="V168" s="253"/>
      <c r="W168" s="253"/>
    </row>
    <row r="169" spans="1:23" s="139" customFormat="1" ht="21" customHeight="1">
      <c r="A169" s="156"/>
      <c r="B169" s="156"/>
      <c r="C169" s="156"/>
      <c r="D169" s="156" t="s">
        <v>474</v>
      </c>
      <c r="E169" s="156"/>
      <c r="I169" s="256">
        <v>2809</v>
      </c>
      <c r="J169" s="269"/>
      <c r="K169" s="270">
        <v>1930</v>
      </c>
      <c r="L169" s="269"/>
      <c r="M169" s="270">
        <v>41</v>
      </c>
      <c r="N169" s="269"/>
      <c r="O169" s="270">
        <v>0</v>
      </c>
      <c r="P169" s="156"/>
      <c r="Q169" s="253"/>
      <c r="R169" s="253"/>
      <c r="S169" s="253"/>
      <c r="T169" s="253"/>
      <c r="U169" s="253"/>
      <c r="V169" s="253"/>
      <c r="W169" s="253"/>
    </row>
    <row r="170" spans="1:23" s="139" customFormat="1" ht="21" customHeight="1">
      <c r="A170" s="156"/>
      <c r="B170" s="156"/>
      <c r="C170" s="156"/>
      <c r="D170" s="156" t="s">
        <v>230</v>
      </c>
      <c r="E170" s="156"/>
      <c r="I170" s="335">
        <v>226</v>
      </c>
      <c r="J170" s="269"/>
      <c r="K170" s="256">
        <v>847</v>
      </c>
      <c r="L170" s="269"/>
      <c r="M170" s="256">
        <v>225</v>
      </c>
      <c r="N170" s="269"/>
      <c r="O170" s="256">
        <v>781</v>
      </c>
      <c r="Q170" s="253"/>
      <c r="R170" s="253"/>
      <c r="S170" s="253"/>
      <c r="T170" s="253"/>
      <c r="U170" s="253"/>
      <c r="V170" s="253"/>
      <c r="W170" s="253"/>
    </row>
    <row r="171" spans="1:15" s="139" customFormat="1" ht="21" customHeight="1" thickBot="1">
      <c r="A171" s="156"/>
      <c r="B171" s="156"/>
      <c r="C171" s="156"/>
      <c r="D171" s="156"/>
      <c r="E171" s="139" t="s">
        <v>239</v>
      </c>
      <c r="F171" s="455"/>
      <c r="I171" s="319">
        <f>SUM(I164:I170)</f>
        <v>103388</v>
      </c>
      <c r="J171" s="269"/>
      <c r="K171" s="319">
        <f>SUM(K164:K170)</f>
        <v>12476</v>
      </c>
      <c r="L171" s="269"/>
      <c r="M171" s="319">
        <f>SUM(M164:M170)</f>
        <v>25269</v>
      </c>
      <c r="N171" s="269"/>
      <c r="O171" s="319">
        <f>SUM(O164:O170)</f>
        <v>10025</v>
      </c>
    </row>
    <row r="172" spans="1:15" s="139" customFormat="1" ht="21" customHeight="1" thickTop="1">
      <c r="A172" s="156"/>
      <c r="B172" s="156"/>
      <c r="C172" s="156"/>
      <c r="D172" s="156"/>
      <c r="F172" s="455"/>
      <c r="I172" s="256"/>
      <c r="J172" s="269"/>
      <c r="K172" s="256"/>
      <c r="L172" s="269"/>
      <c r="M172" s="256"/>
      <c r="N172" s="269"/>
      <c r="O172" s="256"/>
    </row>
    <row r="173" spans="1:15" s="139" customFormat="1" ht="21" customHeight="1">
      <c r="A173" s="156"/>
      <c r="B173" s="156"/>
      <c r="C173" s="156"/>
      <c r="D173" s="156"/>
      <c r="F173" s="455"/>
      <c r="I173" s="256"/>
      <c r="J173" s="269"/>
      <c r="K173" s="256"/>
      <c r="L173" s="269"/>
      <c r="M173" s="256"/>
      <c r="N173" s="269"/>
      <c r="O173" s="256"/>
    </row>
    <row r="174" spans="1:15" s="139" customFormat="1" ht="21" customHeight="1">
      <c r="A174" s="156"/>
      <c r="B174" s="156"/>
      <c r="C174" s="156"/>
      <c r="D174" s="156"/>
      <c r="F174" s="455"/>
      <c r="I174" s="256"/>
      <c r="J174" s="269"/>
      <c r="K174" s="256"/>
      <c r="L174" s="269"/>
      <c r="M174" s="256"/>
      <c r="N174" s="269"/>
      <c r="O174" s="256"/>
    </row>
    <row r="175" spans="1:15" s="139" customFormat="1" ht="33" customHeight="1">
      <c r="A175" s="156"/>
      <c r="B175" s="156"/>
      <c r="C175" s="156"/>
      <c r="D175" s="156"/>
      <c r="F175" s="455"/>
      <c r="I175" s="256"/>
      <c r="J175" s="269"/>
      <c r="K175" s="256"/>
      <c r="L175" s="269"/>
      <c r="M175" s="256"/>
      <c r="N175" s="269"/>
      <c r="O175" s="256"/>
    </row>
    <row r="176" ht="21.75">
      <c r="O176" s="199" t="s">
        <v>675</v>
      </c>
    </row>
    <row r="177" ht="22.5">
      <c r="A177" s="487" t="s">
        <v>489</v>
      </c>
    </row>
    <row r="178" spans="1:15" s="139" customFormat="1" ht="21" customHeight="1">
      <c r="A178" s="156"/>
      <c r="B178" s="156"/>
      <c r="C178" s="156"/>
      <c r="D178" s="156"/>
      <c r="F178" s="455"/>
      <c r="I178" s="256"/>
      <c r="J178" s="269"/>
      <c r="K178" s="256"/>
      <c r="L178" s="269"/>
      <c r="M178" s="256"/>
      <c r="N178" s="269"/>
      <c r="O178" s="256"/>
    </row>
    <row r="179" spans="1:8" ht="22.5">
      <c r="A179" s="16" t="s">
        <v>34</v>
      </c>
      <c r="B179" s="432" t="s">
        <v>343</v>
      </c>
      <c r="E179" s="79"/>
      <c r="H179" s="79"/>
    </row>
    <row r="180" spans="1:8" ht="21.75">
      <c r="A180" s="15"/>
      <c r="B180" s="139"/>
      <c r="C180" s="139" t="s">
        <v>571</v>
      </c>
      <c r="E180" s="79"/>
      <c r="H180" s="79"/>
    </row>
    <row r="181" spans="2:8" ht="21.75">
      <c r="B181" s="187" t="s">
        <v>303</v>
      </c>
      <c r="C181" s="139"/>
      <c r="E181" s="79"/>
      <c r="H181" s="79"/>
    </row>
    <row r="182" spans="5:16" ht="21.75">
      <c r="E182" s="79"/>
      <c r="H182" s="79"/>
      <c r="M182" s="816" t="s">
        <v>207</v>
      </c>
      <c r="N182" s="816"/>
      <c r="O182" s="816"/>
      <c r="P182" s="97"/>
    </row>
    <row r="183" spans="5:16" ht="21.75">
      <c r="E183" s="79"/>
      <c r="H183" s="79"/>
      <c r="M183" s="550" t="s">
        <v>185</v>
      </c>
      <c r="N183" s="547"/>
      <c r="O183" s="550" t="s">
        <v>324</v>
      </c>
      <c r="P183" s="22"/>
    </row>
    <row r="184" spans="4:16" ht="21.75">
      <c r="D184" s="139" t="s">
        <v>344</v>
      </c>
      <c r="H184" s="79"/>
      <c r="M184" s="594">
        <v>1115</v>
      </c>
      <c r="N184" s="403"/>
      <c r="O184" s="595">
        <v>1109</v>
      </c>
      <c r="P184" s="5"/>
    </row>
    <row r="185" spans="4:16" ht="21.75">
      <c r="D185" s="139" t="s">
        <v>345</v>
      </c>
      <c r="H185" s="79"/>
      <c r="M185" s="594">
        <v>164</v>
      </c>
      <c r="N185" s="403"/>
      <c r="O185" s="594">
        <v>151</v>
      </c>
      <c r="P185" s="5"/>
    </row>
    <row r="186" spans="4:16" ht="22.5" thickBot="1">
      <c r="D186" s="139" t="s">
        <v>572</v>
      </c>
      <c r="H186" s="79"/>
      <c r="M186" s="404">
        <f>SUM(M184:M185)</f>
        <v>1279</v>
      </c>
      <c r="N186" s="403"/>
      <c r="O186" s="404">
        <f>SUM(O184:O185)</f>
        <v>1260</v>
      </c>
      <c r="P186" s="5"/>
    </row>
    <row r="187" spans="1:15" s="17" customFormat="1" ht="23.25" thickTop="1">
      <c r="A187" s="56"/>
      <c r="B187" s="46"/>
      <c r="F187" s="111"/>
      <c r="I187" s="109"/>
      <c r="J187" s="109"/>
      <c r="K187" s="109"/>
      <c r="L187" s="109"/>
      <c r="M187" s="110"/>
      <c r="N187" s="110"/>
      <c r="O187" s="110"/>
    </row>
    <row r="188" spans="1:14" s="4" customFormat="1" ht="22.5">
      <c r="A188" s="1" t="s">
        <v>27</v>
      </c>
      <c r="B188" s="200" t="s">
        <v>346</v>
      </c>
      <c r="C188" s="32"/>
      <c r="D188" s="32"/>
      <c r="E188" s="32"/>
      <c r="F188" s="34"/>
      <c r="N188" s="6"/>
    </row>
    <row r="189" spans="1:25" ht="22.5">
      <c r="A189" s="133"/>
      <c r="B189" s="551"/>
      <c r="C189" s="552" t="s">
        <v>347</v>
      </c>
      <c r="D189" s="55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Y189" s="59"/>
    </row>
    <row r="190" spans="1:25" ht="22.5">
      <c r="A190" s="133"/>
      <c r="B190" s="552" t="s">
        <v>348</v>
      </c>
      <c r="C190" s="552"/>
      <c r="D190" s="55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Y190" s="59"/>
    </row>
    <row r="191" spans="1:25" ht="22.5">
      <c r="A191" s="133"/>
      <c r="B191" s="552" t="s">
        <v>349</v>
      </c>
      <c r="C191" s="552"/>
      <c r="D191" s="55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Y191" s="59"/>
    </row>
    <row r="192" spans="1:25" ht="22.5">
      <c r="A192" s="133"/>
      <c r="B192" s="552" t="s">
        <v>350</v>
      </c>
      <c r="C192" s="552"/>
      <c r="D192" s="55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Y192" s="59"/>
    </row>
    <row r="193" spans="1:25" ht="22.5">
      <c r="A193" s="133"/>
      <c r="B193" s="552" t="s">
        <v>351</v>
      </c>
      <c r="C193" s="552"/>
      <c r="D193" s="55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Y193" s="59"/>
    </row>
    <row r="194" spans="1:25" ht="22.5">
      <c r="A194" s="133"/>
      <c r="B194" s="553"/>
      <c r="C194" s="554" t="s">
        <v>352</v>
      </c>
      <c r="D194" s="554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Y194" s="59"/>
    </row>
    <row r="195" spans="1:14" s="4" customFormat="1" ht="22.5">
      <c r="A195" s="40"/>
      <c r="D195" s="32"/>
      <c r="E195" s="32"/>
      <c r="F195" s="34"/>
      <c r="N195" s="6"/>
    </row>
    <row r="196" spans="1:24" s="53" customFormat="1" ht="22.5">
      <c r="A196" s="113" t="s">
        <v>16</v>
      </c>
      <c r="B196" s="667" t="s">
        <v>436</v>
      </c>
      <c r="C196" s="17"/>
      <c r="D196" s="17"/>
      <c r="E196" s="1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</row>
    <row r="197" spans="1:26" s="53" customFormat="1" ht="22.5">
      <c r="A197" s="1"/>
      <c r="B197" s="560"/>
      <c r="C197" s="139" t="s">
        <v>501</v>
      </c>
      <c r="D197" s="139"/>
      <c r="E197" s="1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s="53" customFormat="1" ht="22.5">
      <c r="A198" s="1"/>
      <c r="B198" s="554" t="s">
        <v>500</v>
      </c>
      <c r="C198" s="139"/>
      <c r="D198" s="139"/>
      <c r="E198" s="1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s="53" customFormat="1" ht="22.5">
      <c r="A199" s="1"/>
      <c r="B199" s="554" t="s">
        <v>529</v>
      </c>
      <c r="C199" s="139"/>
      <c r="D199" s="139"/>
      <c r="E199" s="1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s="53" customFormat="1" ht="22.5">
      <c r="A200" s="1"/>
      <c r="B200" s="554"/>
      <c r="C200" s="139"/>
      <c r="D200" s="139"/>
      <c r="E200" s="1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33" s="147" customFormat="1" ht="22.5">
      <c r="A201" s="481" t="s">
        <v>28</v>
      </c>
      <c r="B201" s="366" t="s">
        <v>353</v>
      </c>
      <c r="F201" s="145"/>
      <c r="G201" s="145"/>
      <c r="H201" s="145"/>
      <c r="I201" s="145"/>
      <c r="Q201" s="265"/>
      <c r="R201" s="265"/>
      <c r="S201" s="265"/>
      <c r="T201" s="265"/>
      <c r="U201" s="265"/>
      <c r="V201" s="265"/>
      <c r="W201" s="265"/>
      <c r="X201" s="265"/>
      <c r="Y201" s="265"/>
      <c r="Z201" s="265"/>
      <c r="AA201" s="265"/>
      <c r="AB201" s="265"/>
      <c r="AC201" s="265"/>
      <c r="AD201" s="265"/>
      <c r="AE201" s="265"/>
      <c r="AF201" s="265"/>
      <c r="AG201" s="265"/>
    </row>
    <row r="202" spans="1:33" s="147" customFormat="1" ht="22.5">
      <c r="A202" s="367"/>
      <c r="C202" s="147" t="s">
        <v>354</v>
      </c>
      <c r="F202" s="145"/>
      <c r="G202" s="145"/>
      <c r="H202" s="145"/>
      <c r="I202" s="145"/>
      <c r="Q202" s="265"/>
      <c r="R202" s="265"/>
      <c r="S202" s="265"/>
      <c r="T202" s="265"/>
      <c r="U202" s="265"/>
      <c r="V202" s="265"/>
      <c r="W202" s="265"/>
      <c r="X202" s="265"/>
      <c r="Y202" s="265"/>
      <c r="Z202" s="265"/>
      <c r="AA202" s="265"/>
      <c r="AB202" s="265"/>
      <c r="AC202" s="265"/>
      <c r="AD202" s="265"/>
      <c r="AE202" s="265"/>
      <c r="AF202" s="265"/>
      <c r="AG202" s="265"/>
    </row>
    <row r="203" spans="1:33" s="147" customFormat="1" ht="22.5">
      <c r="A203" s="367"/>
      <c r="B203" s="147" t="s">
        <v>355</v>
      </c>
      <c r="F203" s="145"/>
      <c r="G203" s="145"/>
      <c r="H203" s="145"/>
      <c r="I203" s="145"/>
      <c r="Q203" s="265"/>
      <c r="R203" s="265"/>
      <c r="S203" s="265"/>
      <c r="T203" s="265"/>
      <c r="U203" s="265"/>
      <c r="V203" s="265"/>
      <c r="W203" s="265"/>
      <c r="X203" s="265"/>
      <c r="Y203" s="265"/>
      <c r="Z203" s="265"/>
      <c r="AA203" s="265"/>
      <c r="AB203" s="265"/>
      <c r="AC203" s="265"/>
      <c r="AD203" s="265"/>
      <c r="AE203" s="265"/>
      <c r="AF203" s="265"/>
      <c r="AG203" s="265"/>
    </row>
    <row r="204" spans="1:33" s="147" customFormat="1" ht="22.5">
      <c r="A204" s="367"/>
      <c r="C204" s="147" t="s">
        <v>356</v>
      </c>
      <c r="F204" s="145"/>
      <c r="G204" s="145"/>
      <c r="H204" s="145"/>
      <c r="I204" s="145"/>
      <c r="Q204" s="265"/>
      <c r="R204" s="265"/>
      <c r="S204" s="265"/>
      <c r="T204" s="265"/>
      <c r="U204" s="265"/>
      <c r="V204" s="265"/>
      <c r="W204" s="265"/>
      <c r="X204" s="265"/>
      <c r="Y204" s="265"/>
      <c r="Z204" s="265"/>
      <c r="AA204" s="265"/>
      <c r="AB204" s="265"/>
      <c r="AC204" s="265"/>
      <c r="AD204" s="265"/>
      <c r="AE204" s="265"/>
      <c r="AF204" s="265"/>
      <c r="AG204" s="265"/>
    </row>
    <row r="205" spans="1:33" s="147" customFormat="1" ht="22.5">
      <c r="A205" s="367"/>
      <c r="B205" s="147" t="s">
        <v>357</v>
      </c>
      <c r="F205" s="145"/>
      <c r="G205" s="145"/>
      <c r="H205" s="145"/>
      <c r="Q205" s="265"/>
      <c r="R205" s="265"/>
      <c r="S205" s="265"/>
      <c r="T205" s="265"/>
      <c r="U205" s="265"/>
      <c r="V205" s="265"/>
      <c r="W205" s="265"/>
      <c r="X205" s="265"/>
      <c r="Y205" s="265"/>
      <c r="Z205" s="265"/>
      <c r="AA205" s="265"/>
      <c r="AB205" s="265"/>
      <c r="AC205" s="265"/>
      <c r="AD205" s="265"/>
      <c r="AE205" s="265"/>
      <c r="AF205" s="265"/>
      <c r="AG205" s="265"/>
    </row>
    <row r="206" spans="1:33" s="147" customFormat="1" ht="22.5">
      <c r="A206" s="367"/>
      <c r="F206" s="145"/>
      <c r="G206" s="145"/>
      <c r="H206" s="145"/>
      <c r="Q206" s="265"/>
      <c r="R206" s="265"/>
      <c r="S206" s="265"/>
      <c r="T206" s="265"/>
      <c r="U206" s="265"/>
      <c r="V206" s="265"/>
      <c r="W206" s="265"/>
      <c r="X206" s="265"/>
      <c r="Y206" s="265"/>
      <c r="Z206" s="265"/>
      <c r="AA206" s="265"/>
      <c r="AB206" s="265"/>
      <c r="AC206" s="265"/>
      <c r="AD206" s="265"/>
      <c r="AE206" s="265"/>
      <c r="AF206" s="265"/>
      <c r="AG206" s="265"/>
    </row>
    <row r="207" spans="1:33" s="147" customFormat="1" ht="24" customHeight="1">
      <c r="A207" s="367"/>
      <c r="F207" s="145"/>
      <c r="G207" s="145"/>
      <c r="H207" s="145"/>
      <c r="Q207" s="265"/>
      <c r="R207" s="265"/>
      <c r="S207" s="265"/>
      <c r="T207" s="265"/>
      <c r="U207" s="265"/>
      <c r="V207" s="265"/>
      <c r="W207" s="265"/>
      <c r="X207" s="265"/>
      <c r="Y207" s="265"/>
      <c r="Z207" s="265"/>
      <c r="AA207" s="265"/>
      <c r="AB207" s="265"/>
      <c r="AC207" s="265"/>
      <c r="AD207" s="265"/>
      <c r="AE207" s="265"/>
      <c r="AF207" s="265"/>
      <c r="AG207" s="265"/>
    </row>
    <row r="208" spans="1:33" s="147" customFormat="1" ht="24" customHeight="1">
      <c r="A208" s="367"/>
      <c r="F208" s="145"/>
      <c r="G208" s="145"/>
      <c r="H208" s="145"/>
      <c r="Q208" s="265"/>
      <c r="R208" s="265"/>
      <c r="S208" s="265"/>
      <c r="T208" s="265"/>
      <c r="U208" s="265"/>
      <c r="V208" s="265"/>
      <c r="W208" s="265"/>
      <c r="X208" s="265"/>
      <c r="Y208" s="265"/>
      <c r="Z208" s="265"/>
      <c r="AA208" s="265"/>
      <c r="AB208" s="265"/>
      <c r="AC208" s="265"/>
      <c r="AD208" s="265"/>
      <c r="AE208" s="265"/>
      <c r="AF208" s="265"/>
      <c r="AG208" s="265"/>
    </row>
    <row r="209" spans="1:33" s="147" customFormat="1" ht="24" customHeight="1">
      <c r="A209" s="367"/>
      <c r="F209" s="145"/>
      <c r="G209" s="145"/>
      <c r="H209" s="145"/>
      <c r="Q209" s="265"/>
      <c r="R209" s="265"/>
      <c r="S209" s="265"/>
      <c r="T209" s="265"/>
      <c r="U209" s="265"/>
      <c r="V209" s="265"/>
      <c r="W209" s="265"/>
      <c r="X209" s="265"/>
      <c r="Y209" s="265"/>
      <c r="Z209" s="265"/>
      <c r="AA209" s="265"/>
      <c r="AB209" s="265"/>
      <c r="AC209" s="265"/>
      <c r="AD209" s="265"/>
      <c r="AE209" s="265"/>
      <c r="AF209" s="265"/>
      <c r="AG209" s="265"/>
    </row>
    <row r="210" spans="1:33" s="147" customFormat="1" ht="24" customHeight="1">
      <c r="A210" s="367"/>
      <c r="F210" s="145"/>
      <c r="G210" s="145"/>
      <c r="H210" s="145"/>
      <c r="Q210" s="265"/>
      <c r="R210" s="265"/>
      <c r="S210" s="265"/>
      <c r="T210" s="265"/>
      <c r="U210" s="265"/>
      <c r="V210" s="265"/>
      <c r="W210" s="265"/>
      <c r="X210" s="265"/>
      <c r="Y210" s="265"/>
      <c r="Z210" s="265"/>
      <c r="AA210" s="265"/>
      <c r="AB210" s="265"/>
      <c r="AC210" s="265"/>
      <c r="AD210" s="265"/>
      <c r="AE210" s="265"/>
      <c r="AF210" s="265"/>
      <c r="AG210" s="265"/>
    </row>
    <row r="211" spans="1:26" s="53" customFormat="1" ht="22.5">
      <c r="A211" s="1"/>
      <c r="B211" s="554"/>
      <c r="C211" s="139"/>
      <c r="D211" s="139"/>
      <c r="E211" s="1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s="53" customFormat="1" ht="26.25" customHeight="1">
      <c r="A212" s="1"/>
      <c r="B212" s="554"/>
      <c r="C212" s="139"/>
      <c r="D212" s="139"/>
      <c r="E212" s="1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s="53" customFormat="1" ht="23.25" customHeight="1">
      <c r="A213" s="1"/>
      <c r="B213" s="554"/>
      <c r="C213" s="139"/>
      <c r="D213" s="139"/>
      <c r="E213" s="1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ht="34.5" customHeight="1"/>
    <row r="215" ht="32.25" customHeight="1">
      <c r="O215" s="199" t="s">
        <v>670</v>
      </c>
    </row>
  </sheetData>
  <sheetProtection/>
  <mergeCells count="7">
    <mergeCell ref="D114:G114"/>
    <mergeCell ref="K112:P112"/>
    <mergeCell ref="M182:O182"/>
    <mergeCell ref="M24:O24"/>
    <mergeCell ref="M66:O66"/>
    <mergeCell ref="M67:O67"/>
    <mergeCell ref="I67:K67"/>
  </mergeCells>
  <printOptions/>
  <pageMargins left="0.9055118110236221" right="0.1968503937007874" top="0.5118110236220472" bottom="0.1968503937007874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8"/>
  <sheetViews>
    <sheetView view="pageBreakPreview" zoomScale="120" zoomScaleSheetLayoutView="120" workbookViewId="0" topLeftCell="A25">
      <selection activeCell="Q68" sqref="Q68"/>
    </sheetView>
  </sheetViews>
  <sheetFormatPr defaultColWidth="9.140625" defaultRowHeight="12.75"/>
  <cols>
    <col min="1" max="5" width="3.7109375" style="0" customWidth="1"/>
    <col min="9" max="9" width="9.57421875" style="0" customWidth="1"/>
    <col min="10" max="10" width="11.28125" style="0" customWidth="1"/>
    <col min="11" max="11" width="0.85546875" style="0" customWidth="1"/>
    <col min="12" max="12" width="11.28125" style="0" customWidth="1"/>
    <col min="13" max="13" width="0.85546875" style="0" customWidth="1"/>
    <col min="14" max="14" width="11.28125" style="0" customWidth="1"/>
    <col min="15" max="15" width="0.85546875" style="0" customWidth="1"/>
    <col min="16" max="16" width="11.28125" style="0" customWidth="1"/>
  </cols>
  <sheetData>
    <row r="1" s="3" customFormat="1" ht="24" customHeight="1">
      <c r="A1" s="487" t="s">
        <v>489</v>
      </c>
    </row>
    <row r="2" spans="1:23" s="53" customFormat="1" ht="24" customHeight="1">
      <c r="A2" s="1"/>
      <c r="B2" s="4"/>
      <c r="C2" s="4"/>
      <c r="D2" s="4"/>
      <c r="E2" s="1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16" s="47" customFormat="1" ht="24" customHeight="1">
      <c r="A3" s="368" t="s">
        <v>30</v>
      </c>
      <c r="B3" s="369" t="s">
        <v>358</v>
      </c>
      <c r="C3" s="370"/>
      <c r="D3" s="370"/>
      <c r="E3" s="370"/>
      <c r="F3" s="370"/>
      <c r="G3" s="370"/>
      <c r="H3" s="370"/>
      <c r="I3" s="371"/>
      <c r="J3" s="372"/>
      <c r="K3" s="372"/>
      <c r="L3" s="372"/>
      <c r="M3" s="372"/>
      <c r="N3" s="372"/>
      <c r="O3" s="372"/>
      <c r="P3" s="372"/>
    </row>
    <row r="4" spans="1:16" s="47" customFormat="1" ht="24" customHeight="1">
      <c r="A4" s="372"/>
      <c r="B4" s="373"/>
      <c r="C4" s="373" t="s">
        <v>359</v>
      </c>
      <c r="D4" s="370"/>
      <c r="E4" s="370"/>
      <c r="F4" s="370"/>
      <c r="G4" s="370"/>
      <c r="H4" s="370"/>
      <c r="I4" s="371"/>
      <c r="J4" s="372"/>
      <c r="K4" s="372"/>
      <c r="L4" s="372"/>
      <c r="M4" s="372"/>
      <c r="N4" s="372"/>
      <c r="O4" s="372"/>
      <c r="P4" s="372"/>
    </row>
    <row r="5" spans="1:16" s="47" customFormat="1" ht="24" customHeight="1">
      <c r="A5" s="372"/>
      <c r="B5" s="373" t="s">
        <v>360</v>
      </c>
      <c r="C5" s="373"/>
      <c r="D5" s="370"/>
      <c r="E5" s="370"/>
      <c r="F5" s="370"/>
      <c r="G5" s="370"/>
      <c r="H5" s="370"/>
      <c r="I5" s="371"/>
      <c r="J5" s="372"/>
      <c r="K5" s="372"/>
      <c r="L5" s="372"/>
      <c r="M5" s="372"/>
      <c r="N5" s="372"/>
      <c r="O5" s="372"/>
      <c r="P5" s="372"/>
    </row>
    <row r="6" spans="1:16" s="47" customFormat="1" ht="24" customHeight="1">
      <c r="A6" s="372"/>
      <c r="B6" s="373" t="s">
        <v>361</v>
      </c>
      <c r="C6" s="373"/>
      <c r="D6" s="370"/>
      <c r="E6" s="370"/>
      <c r="F6" s="370"/>
      <c r="G6" s="370"/>
      <c r="H6" s="370"/>
      <c r="I6" s="371"/>
      <c r="J6" s="372"/>
      <c r="K6" s="372"/>
      <c r="L6" s="372"/>
      <c r="M6" s="372"/>
      <c r="N6" s="372"/>
      <c r="O6" s="372"/>
      <c r="P6" s="372"/>
    </row>
    <row r="7" spans="2:16" s="4" customFormat="1" ht="24" customHeight="1">
      <c r="B7" s="17"/>
      <c r="C7" s="17"/>
      <c r="D7" s="17"/>
      <c r="E7" s="17"/>
      <c r="J7" s="306" t="s">
        <v>207</v>
      </c>
      <c r="K7" s="306"/>
      <c r="L7" s="306"/>
      <c r="M7" s="306"/>
      <c r="N7" s="306"/>
      <c r="O7" s="306"/>
      <c r="P7" s="306"/>
    </row>
    <row r="8" spans="2:16" s="4" customFormat="1" ht="24" customHeight="1">
      <c r="B8" s="17"/>
      <c r="C8" s="17"/>
      <c r="D8" s="17"/>
      <c r="E8" s="17"/>
      <c r="J8" s="546" t="s">
        <v>185</v>
      </c>
      <c r="K8" s="546"/>
      <c r="L8" s="546"/>
      <c r="M8" s="547"/>
      <c r="N8" s="546" t="s">
        <v>324</v>
      </c>
      <c r="O8" s="546"/>
      <c r="P8" s="546"/>
    </row>
    <row r="9" spans="2:16" s="4" customFormat="1" ht="24" customHeight="1">
      <c r="B9" s="17"/>
      <c r="C9" s="17"/>
      <c r="D9" s="17"/>
      <c r="E9" s="17"/>
      <c r="J9" s="299" t="s">
        <v>218</v>
      </c>
      <c r="K9" s="249"/>
      <c r="L9" s="299" t="s">
        <v>215</v>
      </c>
      <c r="M9" s="243"/>
      <c r="N9" s="299" t="s">
        <v>218</v>
      </c>
      <c r="O9" s="249"/>
      <c r="P9" s="299" t="s">
        <v>215</v>
      </c>
    </row>
    <row r="10" spans="1:16" s="47" customFormat="1" ht="24" customHeight="1">
      <c r="A10" s="374"/>
      <c r="B10" s="120"/>
      <c r="C10" s="200" t="s">
        <v>573</v>
      </c>
      <c r="D10" s="156"/>
      <c r="E10" s="156"/>
      <c r="F10" s="274"/>
      <c r="G10" s="375"/>
      <c r="H10" s="375"/>
      <c r="I10" s="375"/>
      <c r="J10" s="376"/>
      <c r="K10" s="376"/>
      <c r="L10" s="371"/>
      <c r="M10" s="371"/>
      <c r="N10" s="371"/>
      <c r="O10" s="371"/>
      <c r="P10" s="371"/>
    </row>
    <row r="11" spans="1:16" s="47" customFormat="1" ht="24" customHeight="1">
      <c r="A11" s="374"/>
      <c r="B11" s="120"/>
      <c r="C11" s="156" t="s">
        <v>362</v>
      </c>
      <c r="D11" s="156"/>
      <c r="E11" s="375"/>
      <c r="F11" s="375"/>
      <c r="G11" s="375"/>
      <c r="H11" s="375"/>
      <c r="I11" s="375"/>
      <c r="J11" s="376"/>
      <c r="K11" s="376"/>
      <c r="L11" s="371"/>
      <c r="M11" s="371"/>
      <c r="N11" s="371"/>
      <c r="O11" s="371"/>
      <c r="P11" s="371"/>
    </row>
    <row r="12" spans="1:23" s="47" customFormat="1" ht="24" customHeight="1">
      <c r="A12" s="377"/>
      <c r="B12" s="378"/>
      <c r="C12" s="377" t="s">
        <v>363</v>
      </c>
      <c r="D12" s="242"/>
      <c r="E12" s="377"/>
      <c r="F12" s="377"/>
      <c r="G12" s="377"/>
      <c r="H12" s="377"/>
      <c r="I12" s="377"/>
      <c r="J12" s="296">
        <v>27890</v>
      </c>
      <c r="K12" s="296"/>
      <c r="L12" s="296">
        <v>5431</v>
      </c>
      <c r="M12" s="379"/>
      <c r="N12" s="294">
        <v>47338</v>
      </c>
      <c r="O12" s="294"/>
      <c r="P12" s="294">
        <v>18006</v>
      </c>
      <c r="Q12" s="45"/>
      <c r="R12" s="45"/>
      <c r="S12" s="45"/>
      <c r="T12" s="45"/>
      <c r="U12" s="45"/>
      <c r="V12" s="45"/>
      <c r="W12" s="45"/>
    </row>
    <row r="13" spans="1:23" s="47" customFormat="1" ht="24" customHeight="1">
      <c r="A13" s="377"/>
      <c r="B13" s="378"/>
      <c r="C13" s="377" t="s">
        <v>364</v>
      </c>
      <c r="D13" s="156"/>
      <c r="E13" s="377"/>
      <c r="F13" s="377"/>
      <c r="G13" s="377"/>
      <c r="H13" s="377"/>
      <c r="I13" s="377"/>
      <c r="J13" s="296"/>
      <c r="K13" s="296"/>
      <c r="L13" s="296"/>
      <c r="M13" s="379"/>
      <c r="N13" s="294"/>
      <c r="O13" s="294"/>
      <c r="P13" s="294"/>
      <c r="Q13" s="45"/>
      <c r="R13" s="45"/>
      <c r="S13" s="45"/>
      <c r="T13" s="45"/>
      <c r="U13" s="45"/>
      <c r="V13" s="45"/>
      <c r="W13" s="45"/>
    </row>
    <row r="14" spans="1:23" s="47" customFormat="1" ht="24" customHeight="1">
      <c r="A14" s="377"/>
      <c r="B14" s="378"/>
      <c r="C14" s="156" t="s">
        <v>365</v>
      </c>
      <c r="D14" s="242"/>
      <c r="E14" s="377"/>
      <c r="F14" s="377"/>
      <c r="G14" s="377"/>
      <c r="H14" s="377"/>
      <c r="I14" s="377"/>
      <c r="J14" s="380">
        <v>3680769</v>
      </c>
      <c r="K14" s="383"/>
      <c r="L14" s="380">
        <v>3113066</v>
      </c>
      <c r="M14" s="381"/>
      <c r="N14" s="380">
        <v>3680769</v>
      </c>
      <c r="O14" s="383"/>
      <c r="P14" s="380">
        <v>3113066</v>
      </c>
      <c r="Q14" s="45"/>
      <c r="R14" s="45"/>
      <c r="S14" s="45"/>
      <c r="T14" s="45"/>
      <c r="U14" s="45"/>
      <c r="V14" s="45"/>
      <c r="W14" s="45"/>
    </row>
    <row r="15" spans="1:16" s="47" customFormat="1" ht="24" customHeight="1">
      <c r="A15" s="373"/>
      <c r="B15" s="378"/>
      <c r="C15" s="377" t="s">
        <v>366</v>
      </c>
      <c r="D15" s="156"/>
      <c r="E15" s="377"/>
      <c r="F15" s="377"/>
      <c r="G15" s="377"/>
      <c r="H15" s="377"/>
      <c r="I15" s="377"/>
      <c r="J15" s="382">
        <f>J12/J14</f>
        <v>0.007577220955729632</v>
      </c>
      <c r="K15" s="382"/>
      <c r="L15" s="382">
        <f>L12/L14</f>
        <v>0.0017445823506472397</v>
      </c>
      <c r="M15" s="382"/>
      <c r="N15" s="382">
        <f>N12/N14</f>
        <v>0.01286089944791428</v>
      </c>
      <c r="O15" s="382"/>
      <c r="P15" s="382">
        <f>P12/P14</f>
        <v>0.005784008434128927</v>
      </c>
    </row>
    <row r="16" spans="1:16" s="47" customFormat="1" ht="24" customHeight="1">
      <c r="A16" s="373"/>
      <c r="B16" s="378"/>
      <c r="C16" s="377"/>
      <c r="D16" s="4"/>
      <c r="E16" s="377"/>
      <c r="F16" s="377"/>
      <c r="G16" s="377"/>
      <c r="H16" s="377"/>
      <c r="I16" s="377"/>
      <c r="J16" s="382"/>
      <c r="K16" s="382"/>
      <c r="L16" s="382"/>
      <c r="M16" s="382"/>
      <c r="N16" s="382"/>
      <c r="O16" s="382"/>
      <c r="P16" s="382"/>
    </row>
    <row r="17" spans="1:16" s="47" customFormat="1" ht="24" customHeight="1">
      <c r="A17" s="374"/>
      <c r="B17" s="120"/>
      <c r="C17" s="200" t="s">
        <v>574</v>
      </c>
      <c r="D17" s="156"/>
      <c r="E17" s="156"/>
      <c r="F17" s="274"/>
      <c r="G17" s="375"/>
      <c r="H17" s="375"/>
      <c r="I17" s="375"/>
      <c r="J17" s="376"/>
      <c r="K17" s="376"/>
      <c r="L17" s="371"/>
      <c r="M17" s="371"/>
      <c r="N17" s="371"/>
      <c r="O17" s="371"/>
      <c r="P17" s="371"/>
    </row>
    <row r="18" spans="1:16" s="47" customFormat="1" ht="24" customHeight="1">
      <c r="A18" s="374"/>
      <c r="B18" s="120"/>
      <c r="C18" s="156" t="s">
        <v>362</v>
      </c>
      <c r="D18" s="156"/>
      <c r="E18" s="375"/>
      <c r="F18" s="375"/>
      <c r="G18" s="375"/>
      <c r="H18" s="375"/>
      <c r="I18" s="375"/>
      <c r="J18" s="376"/>
      <c r="K18" s="376"/>
      <c r="L18" s="371"/>
      <c r="M18" s="371"/>
      <c r="N18" s="371"/>
      <c r="O18" s="371"/>
      <c r="P18" s="371"/>
    </row>
    <row r="19" spans="1:23" s="47" customFormat="1" ht="24" customHeight="1">
      <c r="A19" s="377"/>
      <c r="B19" s="378"/>
      <c r="C19" s="377" t="s">
        <v>363</v>
      </c>
      <c r="D19" s="242"/>
      <c r="E19" s="377"/>
      <c r="F19" s="377"/>
      <c r="G19" s="377"/>
      <c r="H19" s="377"/>
      <c r="I19" s="377"/>
      <c r="J19" s="296">
        <v>171645</v>
      </c>
      <c r="K19" s="296"/>
      <c r="L19" s="296">
        <v>69767</v>
      </c>
      <c r="M19" s="379"/>
      <c r="N19" s="294">
        <v>126699</v>
      </c>
      <c r="O19" s="294"/>
      <c r="P19" s="294">
        <v>84549</v>
      </c>
      <c r="Q19" s="45"/>
      <c r="R19" s="45"/>
      <c r="S19" s="45"/>
      <c r="T19" s="45"/>
      <c r="U19" s="45"/>
      <c r="V19" s="45"/>
      <c r="W19" s="45"/>
    </row>
    <row r="20" spans="1:23" s="47" customFormat="1" ht="24" customHeight="1">
      <c r="A20" s="377"/>
      <c r="B20" s="378"/>
      <c r="C20" s="377" t="s">
        <v>364</v>
      </c>
      <c r="D20" s="156"/>
      <c r="E20" s="377"/>
      <c r="F20" s="377"/>
      <c r="G20" s="377"/>
      <c r="H20" s="377"/>
      <c r="I20" s="377"/>
      <c r="J20" s="296"/>
      <c r="K20" s="296"/>
      <c r="L20" s="296"/>
      <c r="M20" s="379"/>
      <c r="N20" s="294"/>
      <c r="O20" s="294"/>
      <c r="P20" s="294"/>
      <c r="Q20" s="45"/>
      <c r="R20" s="45"/>
      <c r="S20" s="45"/>
      <c r="T20" s="45"/>
      <c r="U20" s="45"/>
      <c r="V20" s="45"/>
      <c r="W20" s="45"/>
    </row>
    <row r="21" spans="1:23" s="47" customFormat="1" ht="24" customHeight="1">
      <c r="A21" s="377"/>
      <c r="B21" s="378"/>
      <c r="C21" s="156" t="s">
        <v>365</v>
      </c>
      <c r="D21" s="242"/>
      <c r="E21" s="377"/>
      <c r="F21" s="377"/>
      <c r="G21" s="377"/>
      <c r="H21" s="377"/>
      <c r="I21" s="377"/>
      <c r="J21" s="380">
        <v>3680769</v>
      </c>
      <c r="K21" s="383"/>
      <c r="L21" s="380">
        <v>3113066</v>
      </c>
      <c r="M21" s="381"/>
      <c r="N21" s="380">
        <v>3680769</v>
      </c>
      <c r="O21" s="383"/>
      <c r="P21" s="380">
        <v>3113066</v>
      </c>
      <c r="Q21" s="45"/>
      <c r="R21" s="45"/>
      <c r="S21" s="45"/>
      <c r="T21" s="45"/>
      <c r="U21" s="45"/>
      <c r="V21" s="45"/>
      <c r="W21" s="45"/>
    </row>
    <row r="22" spans="1:16" s="47" customFormat="1" ht="24" customHeight="1">
      <c r="A22" s="373"/>
      <c r="B22" s="378"/>
      <c r="C22" s="377" t="s">
        <v>366</v>
      </c>
      <c r="D22" s="156"/>
      <c r="E22" s="377"/>
      <c r="F22" s="377"/>
      <c r="G22" s="377"/>
      <c r="H22" s="377"/>
      <c r="I22" s="377"/>
      <c r="J22" s="382">
        <f>J19/J21</f>
        <v>0.0466329182841955</v>
      </c>
      <c r="K22" s="382"/>
      <c r="L22" s="382">
        <f>L19/L21</f>
        <v>0.022411025015210084</v>
      </c>
      <c r="M22" s="382"/>
      <c r="N22" s="382">
        <f>N19/N21</f>
        <v>0.034421883035854736</v>
      </c>
      <c r="O22" s="382"/>
      <c r="P22" s="382">
        <f>P19/P21</f>
        <v>0.02715939848368136</v>
      </c>
    </row>
    <row r="23" spans="1:16" s="47" customFormat="1" ht="24" customHeight="1">
      <c r="A23" s="373"/>
      <c r="B23" s="378"/>
      <c r="C23" s="377"/>
      <c r="D23" s="4"/>
      <c r="E23" s="377"/>
      <c r="F23" s="377"/>
      <c r="G23" s="377"/>
      <c r="H23" s="377"/>
      <c r="I23" s="377"/>
      <c r="J23" s="382"/>
      <c r="K23" s="382"/>
      <c r="L23" s="382"/>
      <c r="M23" s="382"/>
      <c r="N23" s="382"/>
      <c r="O23" s="382"/>
      <c r="P23" s="382"/>
    </row>
    <row r="24" spans="1:17" s="4" customFormat="1" ht="24" customHeight="1">
      <c r="A24" s="113" t="s">
        <v>33</v>
      </c>
      <c r="B24" s="114" t="s">
        <v>367</v>
      </c>
      <c r="C24" s="727"/>
      <c r="D24" s="727"/>
      <c r="F24" s="5"/>
      <c r="I24" s="75"/>
      <c r="J24" s="5"/>
      <c r="K24" s="52"/>
      <c r="L24" s="5"/>
      <c r="M24" s="75"/>
      <c r="N24" s="75"/>
      <c r="O24" s="115"/>
      <c r="P24" s="5"/>
      <c r="Q24" s="116"/>
    </row>
    <row r="25" spans="1:17" s="4" customFormat="1" ht="24" customHeight="1">
      <c r="A25" s="117"/>
      <c r="B25" s="154"/>
      <c r="C25" s="154" t="s">
        <v>368</v>
      </c>
      <c r="D25" s="27"/>
      <c r="F25" s="5"/>
      <c r="I25" s="75"/>
      <c r="J25" s="5"/>
      <c r="K25" s="52"/>
      <c r="L25" s="5"/>
      <c r="M25" s="75"/>
      <c r="N25" s="75"/>
      <c r="O25" s="115"/>
      <c r="P25" s="5"/>
      <c r="Q25" s="116"/>
    </row>
    <row r="26" spans="1:17" s="4" customFormat="1" ht="24" customHeight="1">
      <c r="A26" s="117"/>
      <c r="B26" s="154" t="s">
        <v>369</v>
      </c>
      <c r="C26" s="154"/>
      <c r="D26" s="27"/>
      <c r="F26" s="5"/>
      <c r="I26" s="75"/>
      <c r="J26" s="5"/>
      <c r="K26" s="52"/>
      <c r="L26" s="5"/>
      <c r="M26" s="75"/>
      <c r="N26" s="75"/>
      <c r="O26" s="115"/>
      <c r="P26" s="5"/>
      <c r="Q26" s="116"/>
    </row>
    <row r="27" spans="1:17" s="4" customFormat="1" ht="24" customHeight="1">
      <c r="A27" s="117"/>
      <c r="B27" s="154" t="s">
        <v>370</v>
      </c>
      <c r="C27" s="154"/>
      <c r="D27" s="27"/>
      <c r="F27" s="5"/>
      <c r="I27" s="75"/>
      <c r="J27" s="5"/>
      <c r="K27" s="52"/>
      <c r="L27" s="5"/>
      <c r="M27" s="75"/>
      <c r="N27" s="75"/>
      <c r="O27" s="115"/>
      <c r="P27" s="5"/>
      <c r="Q27" s="116"/>
    </row>
    <row r="28" spans="1:16" s="119" customFormat="1" ht="24" customHeight="1">
      <c r="A28" s="118"/>
      <c r="B28" s="27"/>
      <c r="C28" s="27"/>
      <c r="D28" s="384"/>
      <c r="E28" s="385"/>
      <c r="F28" s="385"/>
      <c r="G28" s="385"/>
      <c r="H28" s="385"/>
      <c r="I28" s="385"/>
      <c r="J28" s="385"/>
      <c r="K28" s="112"/>
      <c r="L28" s="385"/>
      <c r="M28" s="112"/>
      <c r="N28" s="386"/>
      <c r="O28" s="112"/>
      <c r="P28" s="386"/>
    </row>
    <row r="29" spans="1:16" s="119" customFormat="1" ht="24" customHeight="1">
      <c r="A29" s="118"/>
      <c r="B29" s="27"/>
      <c r="C29" s="27"/>
      <c r="D29" s="384"/>
      <c r="E29" s="385"/>
      <c r="F29" s="385"/>
      <c r="G29" s="385"/>
      <c r="H29" s="385"/>
      <c r="I29" s="385"/>
      <c r="J29" s="385"/>
      <c r="K29" s="112"/>
      <c r="L29" s="385"/>
      <c r="M29" s="112"/>
      <c r="N29" s="386"/>
      <c r="O29" s="112"/>
      <c r="P29" s="386"/>
    </row>
    <row r="30" spans="1:16" s="119" customFormat="1" ht="24" customHeight="1">
      <c r="A30" s="118"/>
      <c r="B30" s="27"/>
      <c r="C30" s="27"/>
      <c r="D30" s="384"/>
      <c r="E30" s="385"/>
      <c r="F30" s="385"/>
      <c r="G30" s="385"/>
      <c r="H30" s="385"/>
      <c r="I30" s="385"/>
      <c r="J30" s="385"/>
      <c r="K30" s="112"/>
      <c r="L30" s="385"/>
      <c r="M30" s="112"/>
      <c r="N30" s="386"/>
      <c r="O30" s="112"/>
      <c r="P30" s="386"/>
    </row>
    <row r="31" spans="1:16" s="119" customFormat="1" ht="12.75" customHeight="1">
      <c r="A31" s="118"/>
      <c r="B31" s="27"/>
      <c r="C31" s="27"/>
      <c r="D31" s="384"/>
      <c r="E31" s="385"/>
      <c r="F31" s="385"/>
      <c r="G31" s="385"/>
      <c r="H31" s="385"/>
      <c r="I31" s="385"/>
      <c r="J31" s="385"/>
      <c r="K31" s="112"/>
      <c r="L31" s="385"/>
      <c r="M31" s="112"/>
      <c r="N31" s="386"/>
      <c r="O31" s="112"/>
      <c r="P31" s="386"/>
    </row>
    <row r="32" spans="1:16" s="119" customFormat="1" ht="24" customHeight="1">
      <c r="A32" s="118"/>
      <c r="B32" s="27"/>
      <c r="C32" s="27"/>
      <c r="D32" s="384"/>
      <c r="E32" s="385"/>
      <c r="F32" s="385"/>
      <c r="G32" s="385"/>
      <c r="H32" s="385"/>
      <c r="I32" s="385"/>
      <c r="J32" s="385"/>
      <c r="K32" s="112"/>
      <c r="L32" s="385"/>
      <c r="M32" s="112"/>
      <c r="N32" s="386"/>
      <c r="O32" s="112"/>
      <c r="P32" s="386"/>
    </row>
    <row r="33" spans="1:16" s="119" customFormat="1" ht="24" customHeight="1">
      <c r="A33" s="118"/>
      <c r="B33" s="27"/>
      <c r="C33" s="27"/>
      <c r="D33" s="384"/>
      <c r="E33" s="385"/>
      <c r="F33" s="385"/>
      <c r="G33" s="385"/>
      <c r="H33" s="385"/>
      <c r="I33" s="385"/>
      <c r="J33" s="385"/>
      <c r="K33" s="112"/>
      <c r="L33" s="385"/>
      <c r="M33" s="112"/>
      <c r="N33" s="386"/>
      <c r="O33" s="112"/>
      <c r="P33" s="386"/>
    </row>
    <row r="34" spans="1:16" s="119" customFormat="1" ht="22.5">
      <c r="A34" s="118"/>
      <c r="B34" s="27"/>
      <c r="C34" s="27"/>
      <c r="D34" s="384"/>
      <c r="E34" s="385"/>
      <c r="F34" s="385"/>
      <c r="G34" s="385"/>
      <c r="H34" s="385"/>
      <c r="I34" s="385"/>
      <c r="J34" s="385"/>
      <c r="K34" s="112"/>
      <c r="L34" s="385"/>
      <c r="M34" s="112"/>
      <c r="N34" s="386"/>
      <c r="O34" s="112"/>
      <c r="P34" s="386"/>
    </row>
    <row r="35" spans="1:16" s="119" customFormat="1" ht="22.5">
      <c r="A35" s="118"/>
      <c r="B35" s="27"/>
      <c r="C35" s="27"/>
      <c r="D35" s="384"/>
      <c r="E35" s="385"/>
      <c r="F35" s="385"/>
      <c r="G35" s="385"/>
      <c r="H35" s="385"/>
      <c r="I35" s="385"/>
      <c r="J35" s="385"/>
      <c r="K35" s="112"/>
      <c r="L35" s="385"/>
      <c r="M35" s="112"/>
      <c r="N35" s="386"/>
      <c r="O35" s="112"/>
      <c r="P35" s="386"/>
    </row>
    <row r="36" spans="1:16" s="119" customFormat="1" ht="11.25" customHeight="1">
      <c r="A36" s="118"/>
      <c r="B36" s="27"/>
      <c r="C36" s="27"/>
      <c r="D36" s="384"/>
      <c r="E36" s="385"/>
      <c r="F36" s="385"/>
      <c r="G36" s="385"/>
      <c r="H36" s="385"/>
      <c r="I36" s="385"/>
      <c r="J36" s="385"/>
      <c r="K36" s="112"/>
      <c r="L36" s="385"/>
      <c r="M36" s="112"/>
      <c r="N36" s="386"/>
      <c r="O36" s="112"/>
      <c r="P36" s="386"/>
    </row>
    <row r="37" spans="1:16" s="119" customFormat="1" ht="22.5">
      <c r="A37" s="118"/>
      <c r="B37" s="27"/>
      <c r="C37" s="27"/>
      <c r="D37" s="384"/>
      <c r="E37" s="385"/>
      <c r="F37" s="385"/>
      <c r="G37" s="385"/>
      <c r="H37" s="385"/>
      <c r="I37" s="385"/>
      <c r="J37" s="385"/>
      <c r="K37" s="112"/>
      <c r="L37" s="385"/>
      <c r="M37" s="112"/>
      <c r="N37" s="386"/>
      <c r="O37" s="112"/>
      <c r="P37" s="386"/>
    </row>
    <row r="38" s="3" customFormat="1" ht="24" customHeight="1">
      <c r="P38" s="199" t="s">
        <v>671</v>
      </c>
    </row>
    <row r="39" s="3" customFormat="1" ht="24" customHeight="1"/>
    <row r="40" s="3" customFormat="1" ht="24" customHeight="1"/>
  </sheetData>
  <sheetProtection/>
  <printOptions/>
  <pageMargins left="0.9055118110236221" right="0.11811023622047245" top="0.5905511811023623" bottom="0.1968503937007874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135"/>
  <sheetViews>
    <sheetView zoomScaleSheetLayoutView="120" zoomScalePageLayoutView="130" workbookViewId="0" topLeftCell="A19">
      <selection activeCell="Q68" sqref="Q68"/>
    </sheetView>
  </sheetViews>
  <sheetFormatPr defaultColWidth="9.140625" defaultRowHeight="12.75"/>
  <cols>
    <col min="1" max="1" width="3.28125" style="141" customWidth="1"/>
    <col min="2" max="2" width="2.7109375" style="141" customWidth="1"/>
    <col min="3" max="3" width="5.00390625" style="141" customWidth="1"/>
    <col min="4" max="4" width="2.7109375" style="141" customWidth="1"/>
    <col min="5" max="5" width="6.57421875" style="141" customWidth="1"/>
    <col min="6" max="6" width="9.7109375" style="141" customWidth="1"/>
    <col min="7" max="7" width="0.42578125" style="141" customWidth="1"/>
    <col min="8" max="8" width="9.7109375" style="141" customWidth="1"/>
    <col min="9" max="9" width="0.5625" style="141" customWidth="1"/>
    <col min="10" max="10" width="9.140625" style="141" customWidth="1"/>
    <col min="11" max="11" width="0.71875" style="141" customWidth="1"/>
    <col min="12" max="12" width="10.28125" style="141" customWidth="1"/>
    <col min="13" max="13" width="0.5625" style="141" customWidth="1"/>
    <col min="14" max="14" width="9.8515625" style="141" customWidth="1"/>
    <col min="15" max="15" width="0.5625" style="141" customWidth="1"/>
    <col min="16" max="16" width="9.421875" style="141" customWidth="1"/>
    <col min="17" max="17" width="0.5625" style="141" customWidth="1"/>
    <col min="18" max="18" width="9.8515625" style="141" customWidth="1"/>
    <col min="19" max="19" width="0.42578125" style="141" customWidth="1"/>
    <col min="20" max="20" width="11.57421875" style="141" customWidth="1"/>
    <col min="21" max="21" width="0.42578125" style="141" customWidth="1"/>
    <col min="22" max="22" width="11.7109375" style="141" customWidth="1"/>
    <col min="23" max="23" width="0.71875" style="141" customWidth="1"/>
    <col min="24" max="24" width="13.7109375" style="141" customWidth="1"/>
    <col min="25" max="16384" width="9.140625" style="141" customWidth="1"/>
  </cols>
  <sheetData>
    <row r="1" spans="1:22" ht="21.75" customHeight="1">
      <c r="A1" s="487" t="s">
        <v>489</v>
      </c>
      <c r="V1" s="139"/>
    </row>
    <row r="2" spans="1:22" ht="22.5">
      <c r="A2" s="142"/>
      <c r="V2" s="139"/>
    </row>
    <row r="3" spans="1:16" s="119" customFormat="1" ht="24" customHeight="1">
      <c r="A3" s="40" t="s">
        <v>35</v>
      </c>
      <c r="B3" s="668" t="s">
        <v>482</v>
      </c>
      <c r="C3" s="27"/>
      <c r="D3" s="384"/>
      <c r="E3" s="385"/>
      <c r="F3" s="385"/>
      <c r="G3" s="385"/>
      <c r="H3" s="385"/>
      <c r="I3" s="385"/>
      <c r="J3" s="385"/>
      <c r="K3" s="112"/>
      <c r="L3" s="385"/>
      <c r="M3" s="112"/>
      <c r="N3" s="386"/>
      <c r="O3" s="112"/>
      <c r="P3" s="386"/>
    </row>
    <row r="4" spans="2:13" s="656" customFormat="1" ht="21.75" customHeight="1">
      <c r="B4" s="669"/>
      <c r="C4" s="670" t="s">
        <v>530</v>
      </c>
      <c r="M4" s="199"/>
    </row>
    <row r="5" spans="2:13" s="656" customFormat="1" ht="21.75" customHeight="1">
      <c r="B5" s="671" t="s">
        <v>542</v>
      </c>
      <c r="C5" s="669"/>
      <c r="M5" s="199"/>
    </row>
    <row r="6" spans="3:20" s="554" customFormat="1" ht="21.75" customHeight="1">
      <c r="C6" s="818" t="s">
        <v>483</v>
      </c>
      <c r="D6" s="818"/>
      <c r="E6" s="818"/>
      <c r="F6" s="818"/>
      <c r="G6" s="818"/>
      <c r="J6" s="821" t="s">
        <v>484</v>
      </c>
      <c r="K6" s="821"/>
      <c r="L6" s="821"/>
      <c r="M6" s="672"/>
      <c r="O6" s="818" t="s">
        <v>531</v>
      </c>
      <c r="P6" s="818"/>
      <c r="Q6" s="818"/>
      <c r="R6" s="818"/>
      <c r="S6" s="818"/>
      <c r="T6" s="818"/>
    </row>
    <row r="7" spans="3:20" s="554" customFormat="1" ht="21.75" customHeight="1">
      <c r="C7" s="822" t="s">
        <v>480</v>
      </c>
      <c r="D7" s="822"/>
      <c r="E7" s="822"/>
      <c r="F7" s="822"/>
      <c r="J7" s="822" t="s">
        <v>651</v>
      </c>
      <c r="K7" s="822"/>
      <c r="L7" s="822"/>
      <c r="O7" s="819" t="s">
        <v>552</v>
      </c>
      <c r="P7" s="819"/>
      <c r="Q7" s="819"/>
      <c r="R7" s="819"/>
      <c r="S7" s="819"/>
      <c r="T7" s="819"/>
    </row>
    <row r="8" spans="1:255" s="598" customFormat="1" ht="8.25" customHeight="1">
      <c r="A8" s="673"/>
      <c r="B8" s="674"/>
      <c r="C8" s="674"/>
      <c r="D8" s="675"/>
      <c r="E8" s="676"/>
      <c r="F8" s="676"/>
      <c r="G8" s="676"/>
      <c r="H8" s="677"/>
      <c r="I8" s="678"/>
      <c r="J8" s="678"/>
      <c r="K8" s="678"/>
      <c r="L8" s="679"/>
      <c r="M8" s="680"/>
      <c r="N8" s="680"/>
      <c r="O8" s="680"/>
      <c r="P8" s="680"/>
      <c r="Q8" s="596"/>
      <c r="R8" s="596"/>
      <c r="S8" s="596"/>
      <c r="T8" s="597"/>
      <c r="U8" s="597"/>
      <c r="V8" s="597"/>
      <c r="W8" s="597"/>
      <c r="X8" s="597"/>
      <c r="Y8" s="597"/>
      <c r="Z8" s="597"/>
      <c r="AA8" s="597"/>
      <c r="AB8" s="597"/>
      <c r="AC8" s="597"/>
      <c r="AD8" s="597"/>
      <c r="AE8" s="597"/>
      <c r="AF8" s="597"/>
      <c r="AG8" s="596"/>
      <c r="AH8" s="596"/>
      <c r="AI8" s="596"/>
      <c r="AJ8" s="597"/>
      <c r="AK8" s="597"/>
      <c r="AL8" s="597"/>
      <c r="AM8" s="597"/>
      <c r="AN8" s="597"/>
      <c r="AO8" s="597"/>
      <c r="AP8" s="597"/>
      <c r="AQ8" s="597"/>
      <c r="AR8" s="597"/>
      <c r="AS8" s="597"/>
      <c r="AT8" s="597"/>
      <c r="AU8" s="597"/>
      <c r="AV8" s="597"/>
      <c r="AW8" s="596"/>
      <c r="AX8" s="596"/>
      <c r="AY8" s="596"/>
      <c r="AZ8" s="597"/>
      <c r="BA8" s="597"/>
      <c r="BB8" s="597"/>
      <c r="BC8" s="597"/>
      <c r="BD8" s="597"/>
      <c r="BE8" s="597"/>
      <c r="BF8" s="597"/>
      <c r="BG8" s="597"/>
      <c r="BH8" s="597"/>
      <c r="BI8" s="597"/>
      <c r="BJ8" s="597"/>
      <c r="BK8" s="597"/>
      <c r="BL8" s="597"/>
      <c r="BM8" s="596"/>
      <c r="BN8" s="596"/>
      <c r="BO8" s="596"/>
      <c r="BP8" s="597"/>
      <c r="BQ8" s="597"/>
      <c r="BR8" s="597"/>
      <c r="BS8" s="597"/>
      <c r="BT8" s="597"/>
      <c r="BU8" s="597"/>
      <c r="BV8" s="597"/>
      <c r="BW8" s="597"/>
      <c r="BX8" s="597"/>
      <c r="BY8" s="597"/>
      <c r="BZ8" s="597"/>
      <c r="CA8" s="597"/>
      <c r="CB8" s="597"/>
      <c r="CC8" s="596"/>
      <c r="CD8" s="596"/>
      <c r="CE8" s="596"/>
      <c r="CF8" s="597"/>
      <c r="CG8" s="597"/>
      <c r="CH8" s="597"/>
      <c r="CI8" s="597"/>
      <c r="CJ8" s="597"/>
      <c r="CK8" s="597"/>
      <c r="CL8" s="597"/>
      <c r="CM8" s="597"/>
      <c r="CN8" s="597"/>
      <c r="CO8" s="597"/>
      <c r="CP8" s="597"/>
      <c r="CQ8" s="597"/>
      <c r="CR8" s="597"/>
      <c r="CS8" s="596"/>
      <c r="CT8" s="596"/>
      <c r="CU8" s="596"/>
      <c r="CV8" s="597"/>
      <c r="CW8" s="597"/>
      <c r="CX8" s="597"/>
      <c r="CY8" s="597"/>
      <c r="CZ8" s="597"/>
      <c r="DA8" s="597"/>
      <c r="DB8" s="597"/>
      <c r="DC8" s="597"/>
      <c r="DD8" s="597"/>
      <c r="DE8" s="597"/>
      <c r="DF8" s="597"/>
      <c r="DG8" s="597"/>
      <c r="DH8" s="597"/>
      <c r="DI8" s="596"/>
      <c r="DJ8" s="596"/>
      <c r="DK8" s="596"/>
      <c r="DL8" s="597"/>
      <c r="DM8" s="597"/>
      <c r="DN8" s="597"/>
      <c r="DO8" s="597"/>
      <c r="DP8" s="597"/>
      <c r="DQ8" s="597"/>
      <c r="DR8" s="597"/>
      <c r="DS8" s="597"/>
      <c r="DT8" s="597"/>
      <c r="DU8" s="597"/>
      <c r="DV8" s="597"/>
      <c r="DW8" s="597"/>
      <c r="DX8" s="597"/>
      <c r="DY8" s="596"/>
      <c r="DZ8" s="596"/>
      <c r="EA8" s="596"/>
      <c r="EB8" s="597"/>
      <c r="EC8" s="597"/>
      <c r="ED8" s="597"/>
      <c r="EE8" s="597"/>
      <c r="EF8" s="597"/>
      <c r="EG8" s="597"/>
      <c r="EH8" s="597"/>
      <c r="EI8" s="597"/>
      <c r="EJ8" s="597"/>
      <c r="EK8" s="597"/>
      <c r="EL8" s="597"/>
      <c r="EM8" s="597"/>
      <c r="EN8" s="597"/>
      <c r="EO8" s="596"/>
      <c r="EP8" s="596"/>
      <c r="EQ8" s="596"/>
      <c r="ER8" s="597"/>
      <c r="ES8" s="597"/>
      <c r="ET8" s="597"/>
      <c r="EU8" s="597"/>
      <c r="EV8" s="597"/>
      <c r="EW8" s="597"/>
      <c r="EX8" s="597"/>
      <c r="EY8" s="597"/>
      <c r="EZ8" s="597"/>
      <c r="FA8" s="597"/>
      <c r="FB8" s="597"/>
      <c r="FC8" s="597"/>
      <c r="FD8" s="597"/>
      <c r="FE8" s="596"/>
      <c r="FF8" s="596"/>
      <c r="FG8" s="596"/>
      <c r="FH8" s="597"/>
      <c r="FI8" s="597"/>
      <c r="FJ8" s="597"/>
      <c r="FK8" s="597"/>
      <c r="FL8" s="597"/>
      <c r="FM8" s="597"/>
      <c r="FN8" s="597"/>
      <c r="FO8" s="597"/>
      <c r="FP8" s="597"/>
      <c r="FQ8" s="597"/>
      <c r="FR8" s="597"/>
      <c r="FS8" s="597"/>
      <c r="FT8" s="597"/>
      <c r="FU8" s="596"/>
      <c r="FV8" s="596"/>
      <c r="FW8" s="596"/>
      <c r="FX8" s="597"/>
      <c r="FY8" s="597"/>
      <c r="FZ8" s="597"/>
      <c r="GA8" s="597"/>
      <c r="GB8" s="597"/>
      <c r="GC8" s="597"/>
      <c r="GD8" s="597"/>
      <c r="GE8" s="597"/>
      <c r="GF8" s="597"/>
      <c r="GG8" s="597"/>
      <c r="GH8" s="597"/>
      <c r="GI8" s="597"/>
      <c r="GJ8" s="597"/>
      <c r="GK8" s="596"/>
      <c r="GL8" s="596"/>
      <c r="GM8" s="596"/>
      <c r="GN8" s="597"/>
      <c r="GO8" s="597"/>
      <c r="GP8" s="597"/>
      <c r="GQ8" s="597"/>
      <c r="GR8" s="597"/>
      <c r="GS8" s="597"/>
      <c r="GT8" s="597"/>
      <c r="GU8" s="597"/>
      <c r="GV8" s="597"/>
      <c r="GW8" s="597"/>
      <c r="GX8" s="597"/>
      <c r="GY8" s="597"/>
      <c r="GZ8" s="597"/>
      <c r="HA8" s="596"/>
      <c r="HB8" s="596"/>
      <c r="HC8" s="596"/>
      <c r="HD8" s="597"/>
      <c r="HE8" s="597"/>
      <c r="HF8" s="597"/>
      <c r="HG8" s="597"/>
      <c r="HH8" s="597"/>
      <c r="HI8" s="597"/>
      <c r="HJ8" s="597"/>
      <c r="HK8" s="597"/>
      <c r="HL8" s="597"/>
      <c r="HM8" s="597"/>
      <c r="HN8" s="597"/>
      <c r="HO8" s="597"/>
      <c r="HP8" s="597"/>
      <c r="HQ8" s="596"/>
      <c r="HR8" s="596"/>
      <c r="HS8" s="596"/>
      <c r="HT8" s="597"/>
      <c r="HU8" s="597"/>
      <c r="HV8" s="597"/>
      <c r="HW8" s="597"/>
      <c r="HX8" s="597"/>
      <c r="HY8" s="597"/>
      <c r="HZ8" s="597"/>
      <c r="IA8" s="597"/>
      <c r="IB8" s="597"/>
      <c r="IC8" s="597"/>
      <c r="ID8" s="597"/>
      <c r="IE8" s="597"/>
      <c r="IF8" s="597"/>
      <c r="IG8" s="596"/>
      <c r="IH8" s="596"/>
      <c r="II8" s="596"/>
      <c r="IJ8" s="597"/>
      <c r="IK8" s="597"/>
      <c r="IL8" s="597"/>
      <c r="IM8" s="597"/>
      <c r="IN8" s="597"/>
      <c r="IO8" s="597"/>
      <c r="IP8" s="597"/>
      <c r="IQ8" s="597"/>
      <c r="IR8" s="597"/>
      <c r="IS8" s="597"/>
      <c r="IT8" s="597"/>
      <c r="IU8" s="597"/>
    </row>
    <row r="9" spans="1:255" s="598" customFormat="1" ht="21.75" customHeight="1">
      <c r="A9" s="673"/>
      <c r="B9" s="674"/>
      <c r="C9" s="681" t="s">
        <v>487</v>
      </c>
      <c r="D9" s="675"/>
      <c r="E9" s="675"/>
      <c r="F9" s="682"/>
      <c r="G9" s="677"/>
      <c r="H9" s="677"/>
      <c r="I9" s="677"/>
      <c r="J9" s="677"/>
      <c r="K9" s="679"/>
      <c r="L9" s="679"/>
      <c r="M9" s="683"/>
      <c r="N9" s="679"/>
      <c r="O9" s="597"/>
      <c r="P9" s="597"/>
      <c r="Q9" s="596"/>
      <c r="R9" s="596"/>
      <c r="S9" s="596"/>
      <c r="T9" s="597"/>
      <c r="U9" s="597"/>
      <c r="V9" s="597"/>
      <c r="W9" s="597"/>
      <c r="X9" s="597"/>
      <c r="Y9" s="597"/>
      <c r="Z9" s="597"/>
      <c r="AA9" s="597"/>
      <c r="AB9" s="597"/>
      <c r="AC9" s="597"/>
      <c r="AD9" s="597"/>
      <c r="AE9" s="597"/>
      <c r="AF9" s="597"/>
      <c r="AG9" s="596"/>
      <c r="AH9" s="596"/>
      <c r="AI9" s="596"/>
      <c r="AJ9" s="597"/>
      <c r="AK9" s="597"/>
      <c r="AL9" s="597"/>
      <c r="AM9" s="597"/>
      <c r="AN9" s="597"/>
      <c r="AO9" s="597"/>
      <c r="AP9" s="597"/>
      <c r="AQ9" s="597"/>
      <c r="AR9" s="597"/>
      <c r="AS9" s="597"/>
      <c r="AT9" s="597"/>
      <c r="AU9" s="597"/>
      <c r="AV9" s="597"/>
      <c r="AW9" s="596"/>
      <c r="AX9" s="596"/>
      <c r="AY9" s="596"/>
      <c r="AZ9" s="597"/>
      <c r="BA9" s="597"/>
      <c r="BB9" s="597"/>
      <c r="BC9" s="597"/>
      <c r="BD9" s="597"/>
      <c r="BE9" s="597"/>
      <c r="BF9" s="597"/>
      <c r="BG9" s="597"/>
      <c r="BH9" s="597"/>
      <c r="BI9" s="597"/>
      <c r="BJ9" s="597"/>
      <c r="BK9" s="597"/>
      <c r="BL9" s="597"/>
      <c r="BM9" s="596"/>
      <c r="BN9" s="596"/>
      <c r="BO9" s="596"/>
      <c r="BP9" s="597"/>
      <c r="BQ9" s="597"/>
      <c r="BR9" s="597"/>
      <c r="BS9" s="597"/>
      <c r="BT9" s="597"/>
      <c r="BU9" s="597"/>
      <c r="BV9" s="597"/>
      <c r="BW9" s="597"/>
      <c r="BX9" s="597"/>
      <c r="BY9" s="597"/>
      <c r="BZ9" s="597"/>
      <c r="CA9" s="597"/>
      <c r="CB9" s="597"/>
      <c r="CC9" s="596"/>
      <c r="CD9" s="596"/>
      <c r="CE9" s="596"/>
      <c r="CF9" s="597"/>
      <c r="CG9" s="597"/>
      <c r="CH9" s="597"/>
      <c r="CI9" s="597"/>
      <c r="CJ9" s="597"/>
      <c r="CK9" s="597"/>
      <c r="CL9" s="597"/>
      <c r="CM9" s="597"/>
      <c r="CN9" s="597"/>
      <c r="CO9" s="597"/>
      <c r="CP9" s="597"/>
      <c r="CQ9" s="597"/>
      <c r="CR9" s="597"/>
      <c r="CS9" s="596"/>
      <c r="CT9" s="596"/>
      <c r="CU9" s="596"/>
      <c r="CV9" s="597"/>
      <c r="CW9" s="597"/>
      <c r="CX9" s="597"/>
      <c r="CY9" s="597"/>
      <c r="CZ9" s="597"/>
      <c r="DA9" s="597"/>
      <c r="DB9" s="597"/>
      <c r="DC9" s="597"/>
      <c r="DD9" s="597"/>
      <c r="DE9" s="597"/>
      <c r="DF9" s="597"/>
      <c r="DG9" s="597"/>
      <c r="DH9" s="597"/>
      <c r="DI9" s="596"/>
      <c r="DJ9" s="596"/>
      <c r="DK9" s="596"/>
      <c r="DL9" s="597"/>
      <c r="DM9" s="597"/>
      <c r="DN9" s="597"/>
      <c r="DO9" s="597"/>
      <c r="DP9" s="597"/>
      <c r="DQ9" s="597"/>
      <c r="DR9" s="597"/>
      <c r="DS9" s="597"/>
      <c r="DT9" s="597"/>
      <c r="DU9" s="597"/>
      <c r="DV9" s="597"/>
      <c r="DW9" s="597"/>
      <c r="DX9" s="597"/>
      <c r="DY9" s="596"/>
      <c r="DZ9" s="596"/>
      <c r="EA9" s="596"/>
      <c r="EB9" s="597"/>
      <c r="EC9" s="597"/>
      <c r="ED9" s="597"/>
      <c r="EE9" s="597"/>
      <c r="EF9" s="597"/>
      <c r="EG9" s="597"/>
      <c r="EH9" s="597"/>
      <c r="EI9" s="597"/>
      <c r="EJ9" s="597"/>
      <c r="EK9" s="597"/>
      <c r="EL9" s="597"/>
      <c r="EM9" s="597"/>
      <c r="EN9" s="597"/>
      <c r="EO9" s="596"/>
      <c r="EP9" s="596"/>
      <c r="EQ9" s="596"/>
      <c r="ER9" s="597"/>
      <c r="ES9" s="597"/>
      <c r="ET9" s="597"/>
      <c r="EU9" s="597"/>
      <c r="EV9" s="597"/>
      <c r="EW9" s="597"/>
      <c r="EX9" s="597"/>
      <c r="EY9" s="597"/>
      <c r="EZ9" s="597"/>
      <c r="FA9" s="597"/>
      <c r="FB9" s="597"/>
      <c r="FC9" s="597"/>
      <c r="FD9" s="597"/>
      <c r="FE9" s="596"/>
      <c r="FF9" s="596"/>
      <c r="FG9" s="596"/>
      <c r="FH9" s="597"/>
      <c r="FI9" s="597"/>
      <c r="FJ9" s="597"/>
      <c r="FK9" s="597"/>
      <c r="FL9" s="597"/>
      <c r="FM9" s="597"/>
      <c r="FN9" s="597"/>
      <c r="FO9" s="597"/>
      <c r="FP9" s="597"/>
      <c r="FQ9" s="597"/>
      <c r="FR9" s="597"/>
      <c r="FS9" s="597"/>
      <c r="FT9" s="597"/>
      <c r="FU9" s="596"/>
      <c r="FV9" s="596"/>
      <c r="FW9" s="596"/>
      <c r="FX9" s="597"/>
      <c r="FY9" s="597"/>
      <c r="FZ9" s="597"/>
      <c r="GA9" s="597"/>
      <c r="GB9" s="597"/>
      <c r="GC9" s="597"/>
      <c r="GD9" s="597"/>
      <c r="GE9" s="597"/>
      <c r="GF9" s="597"/>
      <c r="GG9" s="597"/>
      <c r="GH9" s="597"/>
      <c r="GI9" s="597"/>
      <c r="GJ9" s="597"/>
      <c r="GK9" s="596"/>
      <c r="GL9" s="596"/>
      <c r="GM9" s="596"/>
      <c r="GN9" s="597"/>
      <c r="GO9" s="597"/>
      <c r="GP9" s="597"/>
      <c r="GQ9" s="597"/>
      <c r="GR9" s="597"/>
      <c r="GS9" s="597"/>
      <c r="GT9" s="597"/>
      <c r="GU9" s="597"/>
      <c r="GV9" s="597"/>
      <c r="GW9" s="597"/>
      <c r="GX9" s="597"/>
      <c r="GY9" s="597"/>
      <c r="GZ9" s="597"/>
      <c r="HA9" s="596"/>
      <c r="HB9" s="596"/>
      <c r="HC9" s="596"/>
      <c r="HD9" s="597"/>
      <c r="HE9" s="597"/>
      <c r="HF9" s="597"/>
      <c r="HG9" s="597"/>
      <c r="HH9" s="597"/>
      <c r="HI9" s="597"/>
      <c r="HJ9" s="597"/>
      <c r="HK9" s="597"/>
      <c r="HL9" s="597"/>
      <c r="HM9" s="597"/>
      <c r="HN9" s="597"/>
      <c r="HO9" s="597"/>
      <c r="HP9" s="597"/>
      <c r="HQ9" s="596"/>
      <c r="HR9" s="596"/>
      <c r="HS9" s="596"/>
      <c r="HT9" s="597"/>
      <c r="HU9" s="597"/>
      <c r="HV9" s="597"/>
      <c r="HW9" s="597"/>
      <c r="HX9" s="597"/>
      <c r="HY9" s="597"/>
      <c r="HZ9" s="597"/>
      <c r="IA9" s="597"/>
      <c r="IB9" s="597"/>
      <c r="IC9" s="597"/>
      <c r="ID9" s="597"/>
      <c r="IE9" s="597"/>
      <c r="IF9" s="597"/>
      <c r="IG9" s="596"/>
      <c r="IH9" s="596"/>
      <c r="II9" s="596"/>
      <c r="IJ9" s="597"/>
      <c r="IK9" s="597"/>
      <c r="IL9" s="597"/>
      <c r="IM9" s="597"/>
      <c r="IN9" s="597"/>
      <c r="IO9" s="597"/>
      <c r="IP9" s="597"/>
      <c r="IQ9" s="597"/>
      <c r="IR9" s="597"/>
      <c r="IS9" s="597"/>
      <c r="IT9" s="597"/>
      <c r="IU9" s="597"/>
    </row>
    <row r="10" s="657" customFormat="1" ht="21.75" customHeight="1">
      <c r="C10" s="684" t="s">
        <v>485</v>
      </c>
    </row>
    <row r="11" spans="2:16" s="656" customFormat="1" ht="21.75" customHeight="1">
      <c r="B11" s="685"/>
      <c r="C11" s="686" t="s">
        <v>535</v>
      </c>
      <c r="D11" s="687"/>
      <c r="E11" s="687"/>
      <c r="F11" s="687"/>
      <c r="G11" s="687"/>
      <c r="H11" s="687"/>
      <c r="I11" s="687"/>
      <c r="J11" s="687"/>
      <c r="K11" s="687"/>
      <c r="L11" s="687"/>
      <c r="M11" s="687"/>
      <c r="N11" s="687"/>
      <c r="O11" s="687"/>
      <c r="P11" s="687"/>
    </row>
    <row r="12" spans="2:16" s="656" customFormat="1" ht="21.75" customHeight="1">
      <c r="B12" s="685"/>
      <c r="C12" s="685" t="s">
        <v>532</v>
      </c>
      <c r="D12" s="687"/>
      <c r="E12" s="687"/>
      <c r="F12" s="687"/>
      <c r="G12" s="687"/>
      <c r="H12" s="687"/>
      <c r="I12" s="687"/>
      <c r="J12" s="687"/>
      <c r="K12" s="687"/>
      <c r="L12" s="687"/>
      <c r="M12" s="687"/>
      <c r="N12" s="687"/>
      <c r="O12" s="687"/>
      <c r="P12" s="687"/>
    </row>
    <row r="13" s="656" customFormat="1" ht="21.75" customHeight="1">
      <c r="C13" s="656" t="s">
        <v>486</v>
      </c>
    </row>
    <row r="14" s="656" customFormat="1" ht="21.75" customHeight="1">
      <c r="C14" s="671" t="s">
        <v>536</v>
      </c>
    </row>
    <row r="15" spans="2:16" s="656" customFormat="1" ht="21.75" customHeight="1">
      <c r="B15" s="685"/>
      <c r="C15" s="685" t="s">
        <v>533</v>
      </c>
      <c r="D15" s="687"/>
      <c r="E15" s="687"/>
      <c r="F15" s="687"/>
      <c r="G15" s="687"/>
      <c r="H15" s="687"/>
      <c r="I15" s="687"/>
      <c r="J15" s="687"/>
      <c r="K15" s="687"/>
      <c r="L15" s="687"/>
      <c r="M15" s="687"/>
      <c r="N15" s="687"/>
      <c r="O15" s="687"/>
      <c r="P15" s="687"/>
    </row>
    <row r="16" spans="3:13" s="656" customFormat="1" ht="21.75" customHeight="1">
      <c r="C16" s="656" t="s">
        <v>549</v>
      </c>
      <c r="M16" s="199"/>
    </row>
    <row r="17" spans="3:13" s="656" customFormat="1" ht="21.75" customHeight="1">
      <c r="C17" s="685" t="s">
        <v>550</v>
      </c>
      <c r="M17" s="199"/>
    </row>
    <row r="18" spans="2:13" s="656" customFormat="1" ht="21.75" customHeight="1">
      <c r="B18" s="688"/>
      <c r="C18" s="688" t="s">
        <v>537</v>
      </c>
      <c r="M18" s="199"/>
    </row>
    <row r="19" spans="3:13" s="656" customFormat="1" ht="21.75" customHeight="1">
      <c r="C19" s="685" t="s">
        <v>534</v>
      </c>
      <c r="M19" s="199"/>
    </row>
    <row r="20" spans="1:16" s="119" customFormat="1" ht="22.5">
      <c r="A20" s="118"/>
      <c r="B20" s="27"/>
      <c r="C20" s="27"/>
      <c r="D20" s="384"/>
      <c r="E20" s="385"/>
      <c r="F20" s="385"/>
      <c r="G20" s="385"/>
      <c r="H20" s="385"/>
      <c r="I20" s="385"/>
      <c r="J20" s="385"/>
      <c r="K20" s="112"/>
      <c r="L20" s="385"/>
      <c r="M20" s="112"/>
      <c r="N20" s="386"/>
      <c r="O20" s="112"/>
      <c r="P20" s="386"/>
    </row>
    <row r="21" spans="1:16" s="145" customFormat="1" ht="21.75" customHeight="1">
      <c r="A21" s="143" t="s">
        <v>36</v>
      </c>
      <c r="B21" s="144" t="s">
        <v>371</v>
      </c>
      <c r="C21" s="144"/>
      <c r="G21" s="146"/>
      <c r="H21" s="146"/>
      <c r="I21" s="147"/>
      <c r="K21" s="147"/>
      <c r="L21" s="148"/>
      <c r="M21" s="148"/>
      <c r="N21" s="148"/>
      <c r="O21" s="147"/>
      <c r="P21" s="149"/>
    </row>
    <row r="22" spans="1:17" s="145" customFormat="1" ht="21.75" customHeight="1">
      <c r="A22" s="147"/>
      <c r="B22" s="150"/>
      <c r="C22" s="150" t="s">
        <v>456</v>
      </c>
      <c r="G22" s="146"/>
      <c r="H22" s="147"/>
      <c r="I22" s="147"/>
      <c r="J22" s="147"/>
      <c r="K22" s="148"/>
      <c r="L22" s="148"/>
      <c r="M22" s="148"/>
      <c r="N22" s="147"/>
      <c r="O22" s="149"/>
      <c r="Q22" s="149"/>
    </row>
    <row r="23" spans="1:17" s="145" customFormat="1" ht="21.75" customHeight="1">
      <c r="A23" s="147"/>
      <c r="B23" s="150" t="s">
        <v>457</v>
      </c>
      <c r="C23" s="150"/>
      <c r="G23" s="146"/>
      <c r="H23" s="147"/>
      <c r="I23" s="147"/>
      <c r="J23" s="147"/>
      <c r="K23" s="148"/>
      <c r="L23" s="148"/>
      <c r="M23" s="148"/>
      <c r="N23" s="147"/>
      <c r="O23" s="149"/>
      <c r="Q23" s="149"/>
    </row>
    <row r="24" spans="1:17" s="145" customFormat="1" ht="21.75" customHeight="1">
      <c r="A24" s="147"/>
      <c r="B24" s="150" t="s">
        <v>458</v>
      </c>
      <c r="C24" s="150"/>
      <c r="G24" s="146"/>
      <c r="H24" s="147"/>
      <c r="I24" s="147"/>
      <c r="J24" s="147"/>
      <c r="K24" s="148"/>
      <c r="L24" s="148"/>
      <c r="M24" s="148"/>
      <c r="N24" s="147"/>
      <c r="O24" s="149"/>
      <c r="Q24" s="149"/>
    </row>
    <row r="25" spans="1:17" s="145" customFormat="1" ht="21.75" customHeight="1">
      <c r="A25" s="147"/>
      <c r="B25" s="150" t="s">
        <v>576</v>
      </c>
      <c r="C25" s="150"/>
      <c r="G25" s="146"/>
      <c r="H25" s="147"/>
      <c r="I25" s="147"/>
      <c r="J25" s="147"/>
      <c r="K25" s="148"/>
      <c r="L25" s="148"/>
      <c r="M25" s="148"/>
      <c r="N25" s="147"/>
      <c r="O25" s="149"/>
      <c r="Q25" s="149"/>
    </row>
    <row r="26" spans="1:17" s="145" customFormat="1" ht="21.75" customHeight="1">
      <c r="A26" s="147"/>
      <c r="B26" s="150" t="s">
        <v>652</v>
      </c>
      <c r="C26" s="150"/>
      <c r="E26" s="151"/>
      <c r="G26" s="146"/>
      <c r="H26" s="147"/>
      <c r="I26" s="147"/>
      <c r="J26" s="147"/>
      <c r="K26" s="148"/>
      <c r="L26" s="148"/>
      <c r="M26" s="148"/>
      <c r="N26" s="147"/>
      <c r="O26" s="149"/>
      <c r="Q26" s="149"/>
    </row>
    <row r="27" spans="1:17" s="145" customFormat="1" ht="21.75" customHeight="1">
      <c r="A27" s="147"/>
      <c r="B27" s="150" t="s">
        <v>653</v>
      </c>
      <c r="C27" s="150"/>
      <c r="E27" s="151"/>
      <c r="G27" s="146"/>
      <c r="H27" s="147"/>
      <c r="I27" s="147"/>
      <c r="J27" s="147"/>
      <c r="K27" s="148"/>
      <c r="L27" s="148"/>
      <c r="M27" s="148"/>
      <c r="N27" s="147"/>
      <c r="O27" s="149"/>
      <c r="Q27" s="149"/>
    </row>
    <row r="28" spans="1:17" s="145" customFormat="1" ht="21.75" customHeight="1">
      <c r="A28" s="147"/>
      <c r="B28" s="150" t="s">
        <v>575</v>
      </c>
      <c r="C28" s="150"/>
      <c r="E28" s="151"/>
      <c r="G28" s="146"/>
      <c r="H28" s="147"/>
      <c r="I28" s="147"/>
      <c r="J28" s="147"/>
      <c r="K28" s="148"/>
      <c r="L28" s="148"/>
      <c r="M28" s="148"/>
      <c r="N28" s="147"/>
      <c r="O28" s="149"/>
      <c r="Q28" s="149"/>
    </row>
    <row r="29" spans="1:16" s="119" customFormat="1" ht="22.5">
      <c r="A29" s="118"/>
      <c r="B29" s="27"/>
      <c r="C29" s="27"/>
      <c r="D29" s="384"/>
      <c r="E29" s="385"/>
      <c r="F29" s="385"/>
      <c r="G29" s="385"/>
      <c r="H29" s="385"/>
      <c r="I29" s="385"/>
      <c r="J29" s="385"/>
      <c r="K29" s="112"/>
      <c r="L29" s="385"/>
      <c r="M29" s="112"/>
      <c r="N29" s="386"/>
      <c r="O29" s="112"/>
      <c r="P29" s="386"/>
    </row>
    <row r="30" spans="1:19" s="155" customFormat="1" ht="21.75" customHeight="1">
      <c r="A30" s="152" t="s">
        <v>37</v>
      </c>
      <c r="B30" s="153" t="s">
        <v>372</v>
      </c>
      <c r="C30" s="154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</row>
    <row r="31" spans="1:19" s="155" customFormat="1" ht="21.75" customHeight="1">
      <c r="A31" s="152"/>
      <c r="B31" s="157"/>
      <c r="C31" s="30" t="s">
        <v>459</v>
      </c>
      <c r="D31" s="145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</row>
    <row r="32" spans="1:19" s="155" customFormat="1" ht="21.75" customHeight="1">
      <c r="A32" s="152"/>
      <c r="B32" s="30" t="s">
        <v>543</v>
      </c>
      <c r="C32" s="30"/>
      <c r="D32" s="145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</row>
    <row r="33" spans="1:19" s="155" customFormat="1" ht="21.75" customHeight="1">
      <c r="A33" s="152"/>
      <c r="B33" s="30" t="s">
        <v>373</v>
      </c>
      <c r="C33" s="30"/>
      <c r="D33" s="145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</row>
    <row r="34" spans="1:19" s="155" customFormat="1" ht="21.75" customHeight="1">
      <c r="A34" s="152"/>
      <c r="B34" s="30"/>
      <c r="C34" s="30" t="s">
        <v>460</v>
      </c>
      <c r="D34" s="145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</row>
    <row r="35" spans="1:19" s="155" customFormat="1" ht="21.75" customHeight="1">
      <c r="A35" s="152"/>
      <c r="B35" s="30" t="s">
        <v>461</v>
      </c>
      <c r="C35" s="30"/>
      <c r="D35" s="145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</row>
    <row r="36" spans="1:19" s="155" customFormat="1" ht="21.75" customHeight="1">
      <c r="A36" s="152"/>
      <c r="B36" s="30" t="s">
        <v>374</v>
      </c>
      <c r="C36" s="30"/>
      <c r="D36" s="145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</row>
    <row r="37" spans="1:19" s="155" customFormat="1" ht="21.75" customHeight="1">
      <c r="A37" s="152"/>
      <c r="B37" s="30"/>
      <c r="C37" s="30" t="s">
        <v>462</v>
      </c>
      <c r="D37" s="145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</row>
    <row r="38" spans="1:19" s="155" customFormat="1" ht="21.75" customHeight="1">
      <c r="A38" s="152"/>
      <c r="B38" s="30" t="s">
        <v>375</v>
      </c>
      <c r="C38" s="30"/>
      <c r="D38" s="145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</row>
    <row r="39" spans="1:19" s="155" customFormat="1" ht="21.75" customHeight="1">
      <c r="A39" s="152"/>
      <c r="B39" s="30"/>
      <c r="C39" s="30"/>
      <c r="D39" s="145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</row>
    <row r="40" spans="1:19" s="155" customFormat="1" ht="21.75" customHeight="1">
      <c r="A40" s="152"/>
      <c r="B40" s="30"/>
      <c r="C40" s="30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</row>
    <row r="41" spans="1:19" s="155" customFormat="1" ht="18.75" customHeight="1">
      <c r="A41" s="152"/>
      <c r="B41" s="30"/>
      <c r="C41" s="30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</row>
    <row r="42" spans="15:20" s="3" customFormat="1" ht="21.75">
      <c r="O42" s="199"/>
      <c r="T42" s="190" t="s">
        <v>672</v>
      </c>
    </row>
    <row r="43" s="3" customFormat="1" ht="22.5">
      <c r="A43" s="487" t="s">
        <v>489</v>
      </c>
    </row>
    <row r="44" spans="1:15" s="139" customFormat="1" ht="14.25" customHeight="1">
      <c r="A44" s="156"/>
      <c r="B44" s="156"/>
      <c r="C44" s="156"/>
      <c r="D44" s="156"/>
      <c r="F44" s="455"/>
      <c r="I44" s="256"/>
      <c r="J44" s="269"/>
      <c r="K44" s="256"/>
      <c r="L44" s="269"/>
      <c r="M44" s="256"/>
      <c r="N44" s="269"/>
      <c r="O44" s="256"/>
    </row>
    <row r="45" spans="1:19" s="155" customFormat="1" ht="21.75" customHeight="1">
      <c r="A45" s="152" t="s">
        <v>37</v>
      </c>
      <c r="B45" s="153" t="s">
        <v>488</v>
      </c>
      <c r="C45" s="30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</row>
    <row r="46" spans="2:17" s="145" customFormat="1" ht="21" customHeight="1">
      <c r="B46" s="157"/>
      <c r="C46" s="30" t="s">
        <v>376</v>
      </c>
      <c r="G46" s="146"/>
      <c r="H46" s="147"/>
      <c r="I46" s="147"/>
      <c r="J46" s="147"/>
      <c r="K46" s="148"/>
      <c r="L46" s="148"/>
      <c r="M46" s="148"/>
      <c r="N46" s="147"/>
      <c r="O46" s="149"/>
      <c r="Q46" s="149"/>
    </row>
    <row r="47" spans="2:17" s="145" customFormat="1" ht="21" customHeight="1">
      <c r="B47" s="157"/>
      <c r="C47" s="30" t="s">
        <v>377</v>
      </c>
      <c r="G47" s="146"/>
      <c r="H47" s="147"/>
      <c r="I47" s="147"/>
      <c r="J47" s="147"/>
      <c r="K47" s="148"/>
      <c r="L47" s="148"/>
      <c r="M47" s="148"/>
      <c r="N47" s="147"/>
      <c r="O47" s="149"/>
      <c r="Q47" s="149"/>
    </row>
    <row r="48" spans="2:17" s="145" customFormat="1" ht="21" customHeight="1">
      <c r="B48" s="157"/>
      <c r="C48" s="30" t="s">
        <v>378</v>
      </c>
      <c r="G48" s="146"/>
      <c r="H48" s="147"/>
      <c r="I48" s="147"/>
      <c r="J48" s="147"/>
      <c r="K48" s="148"/>
      <c r="L48" s="148"/>
      <c r="M48" s="148"/>
      <c r="N48" s="147"/>
      <c r="O48" s="149"/>
      <c r="Q48" s="149"/>
    </row>
    <row r="49" spans="2:17" s="145" customFormat="1" ht="21" customHeight="1">
      <c r="B49" s="157"/>
      <c r="C49" s="30" t="s">
        <v>379</v>
      </c>
      <c r="G49" s="146"/>
      <c r="H49" s="147"/>
      <c r="I49" s="147"/>
      <c r="J49" s="147"/>
      <c r="K49" s="148"/>
      <c r="L49" s="148"/>
      <c r="M49" s="148"/>
      <c r="N49" s="147"/>
      <c r="O49" s="149"/>
      <c r="Q49" s="149"/>
    </row>
    <row r="50" spans="2:17" s="145" customFormat="1" ht="21" customHeight="1">
      <c r="B50" s="157"/>
      <c r="C50" s="30" t="s">
        <v>380</v>
      </c>
      <c r="G50" s="146"/>
      <c r="H50" s="147"/>
      <c r="I50" s="147"/>
      <c r="J50" s="147"/>
      <c r="K50" s="148"/>
      <c r="L50" s="148"/>
      <c r="M50" s="148"/>
      <c r="N50" s="147"/>
      <c r="O50" s="149"/>
      <c r="Q50" s="149"/>
    </row>
    <row r="51" spans="2:17" s="145" customFormat="1" ht="21" customHeight="1">
      <c r="B51" s="157"/>
      <c r="C51" s="30" t="s">
        <v>381</v>
      </c>
      <c r="G51" s="146"/>
      <c r="H51" s="147"/>
      <c r="I51" s="147"/>
      <c r="J51" s="147"/>
      <c r="K51" s="148"/>
      <c r="L51" s="148"/>
      <c r="M51" s="148"/>
      <c r="N51" s="147"/>
      <c r="O51" s="149"/>
      <c r="Q51" s="149"/>
    </row>
    <row r="52" spans="2:17" s="145" customFormat="1" ht="8.25" customHeight="1">
      <c r="B52" s="157"/>
      <c r="C52" s="30"/>
      <c r="G52" s="146"/>
      <c r="H52" s="147"/>
      <c r="I52" s="147"/>
      <c r="J52" s="147"/>
      <c r="K52" s="148"/>
      <c r="L52" s="148"/>
      <c r="M52" s="148"/>
      <c r="N52" s="147"/>
      <c r="O52" s="149"/>
      <c r="Q52" s="149"/>
    </row>
    <row r="53" spans="2:17" s="145" customFormat="1" ht="21" customHeight="1">
      <c r="B53" s="157"/>
      <c r="C53" s="30" t="s">
        <v>382</v>
      </c>
      <c r="G53" s="146"/>
      <c r="H53" s="147"/>
      <c r="I53" s="147"/>
      <c r="J53" s="147"/>
      <c r="K53" s="148"/>
      <c r="L53" s="148"/>
      <c r="M53" s="148"/>
      <c r="N53" s="147"/>
      <c r="O53" s="149"/>
      <c r="Q53" s="149"/>
    </row>
    <row r="54" spans="2:17" s="145" customFormat="1" ht="21" customHeight="1">
      <c r="B54" s="157"/>
      <c r="C54" s="30" t="s">
        <v>383</v>
      </c>
      <c r="G54" s="146"/>
      <c r="H54" s="147"/>
      <c r="I54" s="147"/>
      <c r="J54" s="147"/>
      <c r="K54" s="148"/>
      <c r="L54" s="148"/>
      <c r="M54" s="148"/>
      <c r="N54" s="147"/>
      <c r="O54" s="149"/>
      <c r="Q54" s="149"/>
    </row>
    <row r="55" spans="2:17" s="145" customFormat="1" ht="3" customHeight="1">
      <c r="B55" s="30"/>
      <c r="C55" s="30"/>
      <c r="G55" s="146"/>
      <c r="H55" s="147"/>
      <c r="I55" s="147"/>
      <c r="J55" s="147"/>
      <c r="K55" s="148"/>
      <c r="L55" s="148"/>
      <c r="M55" s="148"/>
      <c r="N55" s="147"/>
      <c r="O55" s="149"/>
      <c r="Q55" s="149"/>
    </row>
    <row r="56" spans="2:17" s="145" customFormat="1" ht="21.75" customHeight="1">
      <c r="B56" s="157"/>
      <c r="C56" s="158" t="s">
        <v>551</v>
      </c>
      <c r="G56" s="146"/>
      <c r="H56" s="147"/>
      <c r="I56" s="147"/>
      <c r="J56" s="147"/>
      <c r="K56" s="148"/>
      <c r="L56" s="148"/>
      <c r="M56" s="148"/>
      <c r="N56" s="147"/>
      <c r="O56" s="149"/>
      <c r="Q56" s="149"/>
    </row>
    <row r="57" spans="2:17" s="145" customFormat="1" ht="21.75" customHeight="1">
      <c r="B57" s="158" t="s">
        <v>577</v>
      </c>
      <c r="C57" s="158"/>
      <c r="G57" s="146"/>
      <c r="H57" s="147"/>
      <c r="I57" s="147"/>
      <c r="J57" s="147"/>
      <c r="K57" s="148"/>
      <c r="L57" s="148"/>
      <c r="M57" s="148"/>
      <c r="N57" s="147"/>
      <c r="O57" s="149"/>
      <c r="Q57" s="149"/>
    </row>
    <row r="58" spans="2:20" s="155" customFormat="1" ht="21.75" customHeight="1">
      <c r="B58" s="159"/>
      <c r="C58" s="159"/>
      <c r="D58" s="159"/>
      <c r="E58" s="159"/>
      <c r="F58" s="820" t="s">
        <v>578</v>
      </c>
      <c r="G58" s="820"/>
      <c r="H58" s="820"/>
      <c r="I58" s="820"/>
      <c r="J58" s="820"/>
      <c r="K58" s="820"/>
      <c r="L58" s="820"/>
      <c r="M58" s="820"/>
      <c r="N58" s="820"/>
      <c r="O58" s="820"/>
      <c r="P58" s="820"/>
      <c r="Q58" s="820"/>
      <c r="R58" s="820"/>
      <c r="S58" s="820"/>
      <c r="T58" s="820"/>
    </row>
    <row r="59" spans="2:20" s="155" customFormat="1" ht="21.75" customHeight="1">
      <c r="B59" s="162" t="s">
        <v>384</v>
      </c>
      <c r="C59" s="159"/>
      <c r="D59" s="159"/>
      <c r="E59" s="159"/>
      <c r="F59" s="484" t="s">
        <v>385</v>
      </c>
      <c r="G59" s="160"/>
      <c r="H59" s="484" t="s">
        <v>386</v>
      </c>
      <c r="I59" s="160"/>
      <c r="J59" s="484" t="s">
        <v>387</v>
      </c>
      <c r="K59" s="160"/>
      <c r="L59" s="484" t="s">
        <v>388</v>
      </c>
      <c r="M59" s="160"/>
      <c r="N59" s="484" t="s">
        <v>389</v>
      </c>
      <c r="O59" s="160"/>
      <c r="P59" s="484" t="s">
        <v>230</v>
      </c>
      <c r="Q59" s="161"/>
      <c r="R59" s="484" t="s">
        <v>390</v>
      </c>
      <c r="S59" s="159"/>
      <c r="T59" s="484" t="s">
        <v>239</v>
      </c>
    </row>
    <row r="60" spans="2:20" s="155" customFormat="1" ht="3.75" customHeight="1">
      <c r="B60" s="162"/>
      <c r="C60" s="159"/>
      <c r="D60" s="159"/>
      <c r="E60" s="159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59"/>
      <c r="T60" s="163"/>
    </row>
    <row r="61" spans="2:38" s="155" customFormat="1" ht="21.75" customHeight="1" thickBot="1">
      <c r="B61" s="164" t="s">
        <v>391</v>
      </c>
      <c r="C61" s="159"/>
      <c r="D61" s="159"/>
      <c r="E61" s="159"/>
      <c r="F61" s="165">
        <v>786088</v>
      </c>
      <c r="G61" s="166"/>
      <c r="H61" s="165">
        <v>0</v>
      </c>
      <c r="I61" s="167"/>
      <c r="J61" s="165">
        <v>54383</v>
      </c>
      <c r="K61" s="167"/>
      <c r="L61" s="165">
        <v>10023</v>
      </c>
      <c r="M61" s="167"/>
      <c r="N61" s="165">
        <v>0</v>
      </c>
      <c r="O61" s="167"/>
      <c r="P61" s="165">
        <v>20584</v>
      </c>
      <c r="Q61" s="167"/>
      <c r="R61" s="165">
        <v>0</v>
      </c>
      <c r="S61" s="167"/>
      <c r="T61" s="165">
        <f>SUM(F61:R61)</f>
        <v>871078</v>
      </c>
      <c r="U61" s="168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</row>
    <row r="62" spans="2:38" s="155" customFormat="1" ht="4.5" customHeight="1" thickTop="1">
      <c r="B62" s="164"/>
      <c r="C62" s="159"/>
      <c r="D62" s="159"/>
      <c r="E62" s="159"/>
      <c r="F62" s="167"/>
      <c r="G62" s="166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8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</row>
    <row r="63" spans="2:38" ht="21" customHeight="1">
      <c r="B63" s="164" t="s">
        <v>392</v>
      </c>
      <c r="C63" s="170"/>
      <c r="D63" s="159"/>
      <c r="E63" s="159"/>
      <c r="F63" s="159"/>
      <c r="G63" s="170"/>
      <c r="H63" s="170"/>
      <c r="I63" s="170"/>
      <c r="J63" s="171"/>
      <c r="K63" s="167"/>
      <c r="L63" s="171"/>
      <c r="M63" s="167"/>
      <c r="N63" s="171"/>
      <c r="O63" s="167"/>
      <c r="P63" s="171"/>
      <c r="Q63" s="167"/>
      <c r="R63" s="171"/>
      <c r="S63" s="170"/>
      <c r="T63" s="167">
        <v>16216</v>
      </c>
      <c r="U63" s="172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69"/>
    </row>
    <row r="64" spans="2:38" ht="21" customHeight="1">
      <c r="B64" s="164" t="s">
        <v>393</v>
      </c>
      <c r="C64" s="170"/>
      <c r="D64" s="159"/>
      <c r="E64" s="159"/>
      <c r="F64" s="159"/>
      <c r="G64" s="170"/>
      <c r="H64" s="170"/>
      <c r="I64" s="170"/>
      <c r="J64" s="171"/>
      <c r="K64" s="167"/>
      <c r="L64" s="171"/>
      <c r="M64" s="167"/>
      <c r="N64" s="171"/>
      <c r="O64" s="167"/>
      <c r="P64" s="171"/>
      <c r="Q64" s="167"/>
      <c r="R64" s="171"/>
      <c r="S64" s="170"/>
      <c r="T64" s="167">
        <v>22355</v>
      </c>
      <c r="U64" s="172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69"/>
    </row>
    <row r="65" spans="2:38" ht="21" customHeight="1">
      <c r="B65" s="164" t="s">
        <v>395</v>
      </c>
      <c r="C65" s="170"/>
      <c r="D65" s="159"/>
      <c r="E65" s="159"/>
      <c r="F65" s="159"/>
      <c r="G65" s="170"/>
      <c r="H65" s="170"/>
      <c r="I65" s="170"/>
      <c r="J65" s="171"/>
      <c r="K65" s="167"/>
      <c r="L65" s="171"/>
      <c r="M65" s="167"/>
      <c r="N65" s="171"/>
      <c r="O65" s="167"/>
      <c r="P65" s="171"/>
      <c r="Q65" s="167"/>
      <c r="R65" s="171"/>
      <c r="S65" s="170"/>
      <c r="T65" s="167">
        <v>3075</v>
      </c>
      <c r="U65" s="172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69"/>
    </row>
    <row r="66" spans="2:38" s="173" customFormat="1" ht="21" customHeight="1">
      <c r="B66" s="164" t="s">
        <v>396</v>
      </c>
      <c r="C66" s="174"/>
      <c r="D66" s="174"/>
      <c r="E66" s="174"/>
      <c r="F66" s="174"/>
      <c r="G66" s="174"/>
      <c r="H66" s="175"/>
      <c r="I66" s="175"/>
      <c r="J66" s="171"/>
      <c r="K66" s="167"/>
      <c r="L66" s="171"/>
      <c r="M66" s="167"/>
      <c r="N66" s="171"/>
      <c r="O66" s="167"/>
      <c r="P66" s="171"/>
      <c r="Q66" s="167"/>
      <c r="R66" s="171"/>
      <c r="S66" s="176"/>
      <c r="T66" s="167">
        <v>-15198</v>
      </c>
      <c r="U66" s="177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69"/>
    </row>
    <row r="67" spans="2:38" s="173" customFormat="1" ht="21" customHeight="1">
      <c r="B67" s="164" t="s">
        <v>397</v>
      </c>
      <c r="C67" s="174"/>
      <c r="D67" s="174"/>
      <c r="E67" s="174"/>
      <c r="F67" s="174"/>
      <c r="G67" s="174"/>
      <c r="H67" s="178"/>
      <c r="I67" s="176"/>
      <c r="J67" s="178"/>
      <c r="K67" s="178"/>
      <c r="L67" s="178"/>
      <c r="M67" s="178"/>
      <c r="N67" s="178"/>
      <c r="O67" s="178"/>
      <c r="P67" s="178"/>
      <c r="Q67" s="178"/>
      <c r="R67" s="178"/>
      <c r="S67" s="176"/>
      <c r="T67" s="167">
        <v>1532</v>
      </c>
      <c r="U67" s="177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69"/>
    </row>
    <row r="68" spans="2:38" s="173" customFormat="1" ht="21" customHeight="1">
      <c r="B68" s="164" t="s">
        <v>398</v>
      </c>
      <c r="C68" s="174"/>
      <c r="D68" s="174"/>
      <c r="E68" s="174"/>
      <c r="F68" s="174"/>
      <c r="G68" s="174"/>
      <c r="H68" s="178"/>
      <c r="I68" s="176"/>
      <c r="J68" s="178"/>
      <c r="K68" s="178"/>
      <c r="L68" s="178"/>
      <c r="M68" s="178"/>
      <c r="N68" s="178"/>
      <c r="O68" s="178"/>
      <c r="P68" s="178"/>
      <c r="Q68" s="178"/>
      <c r="R68" s="178"/>
      <c r="S68" s="176"/>
      <c r="T68" s="171">
        <v>-90</v>
      </c>
      <c r="U68" s="177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69"/>
    </row>
    <row r="69" spans="2:38" s="173" customFormat="1" ht="21" customHeight="1" thickBot="1">
      <c r="B69" s="164" t="s">
        <v>399</v>
      </c>
      <c r="C69" s="164"/>
      <c r="D69" s="174"/>
      <c r="E69" s="174"/>
      <c r="F69" s="174"/>
      <c r="G69" s="174"/>
      <c r="H69" s="178"/>
      <c r="I69" s="176"/>
      <c r="J69" s="178"/>
      <c r="K69" s="178"/>
      <c r="L69" s="178"/>
      <c r="M69" s="178"/>
      <c r="N69" s="178"/>
      <c r="O69" s="178"/>
      <c r="P69" s="178"/>
      <c r="Q69" s="178"/>
      <c r="R69" s="178"/>
      <c r="S69" s="176"/>
      <c r="T69" s="179">
        <f>SUM(T63:T68)</f>
        <v>27890</v>
      </c>
      <c r="U69" s="177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69"/>
    </row>
    <row r="70" spans="2:38" s="173" customFormat="1" ht="5.25" customHeight="1" thickTop="1">
      <c r="B70" s="164"/>
      <c r="C70" s="164"/>
      <c r="D70" s="174"/>
      <c r="E70" s="174"/>
      <c r="F70" s="174"/>
      <c r="G70" s="174"/>
      <c r="H70" s="178"/>
      <c r="I70" s="176"/>
      <c r="J70" s="178"/>
      <c r="K70" s="178"/>
      <c r="L70" s="178"/>
      <c r="M70" s="178"/>
      <c r="N70" s="178"/>
      <c r="O70" s="178"/>
      <c r="P70" s="178"/>
      <c r="Q70" s="178"/>
      <c r="R70" s="178"/>
      <c r="S70" s="176"/>
      <c r="T70" s="171"/>
      <c r="U70" s="177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69"/>
    </row>
    <row r="71" spans="2:20" s="155" customFormat="1" ht="20.25" customHeight="1">
      <c r="B71" s="159"/>
      <c r="C71" s="159"/>
      <c r="D71" s="159"/>
      <c r="E71" s="159"/>
      <c r="F71" s="820" t="s">
        <v>578</v>
      </c>
      <c r="G71" s="820"/>
      <c r="H71" s="820"/>
      <c r="I71" s="820"/>
      <c r="J71" s="820"/>
      <c r="K71" s="820"/>
      <c r="L71" s="820"/>
      <c r="M71" s="820"/>
      <c r="N71" s="820"/>
      <c r="O71" s="820"/>
      <c r="P71" s="820"/>
      <c r="Q71" s="820"/>
      <c r="R71" s="820"/>
      <c r="S71" s="820"/>
      <c r="T71" s="820"/>
    </row>
    <row r="72" spans="2:20" s="155" customFormat="1" ht="22.5" customHeight="1">
      <c r="B72" s="162" t="s">
        <v>579</v>
      </c>
      <c r="C72" s="159"/>
      <c r="D72" s="159"/>
      <c r="E72" s="159"/>
      <c r="F72" s="484" t="s">
        <v>385</v>
      </c>
      <c r="G72" s="160"/>
      <c r="H72" s="484" t="s">
        <v>386</v>
      </c>
      <c r="I72" s="160"/>
      <c r="J72" s="484" t="s">
        <v>387</v>
      </c>
      <c r="K72" s="160"/>
      <c r="L72" s="484" t="s">
        <v>388</v>
      </c>
      <c r="M72" s="160"/>
      <c r="N72" s="484" t="s">
        <v>389</v>
      </c>
      <c r="O72" s="160"/>
      <c r="P72" s="484" t="s">
        <v>230</v>
      </c>
      <c r="Q72" s="161"/>
      <c r="R72" s="484" t="s">
        <v>390</v>
      </c>
      <c r="S72" s="159"/>
      <c r="T72" s="484" t="s">
        <v>239</v>
      </c>
    </row>
    <row r="73" spans="2:20" s="155" customFormat="1" ht="3" customHeight="1">
      <c r="B73" s="162"/>
      <c r="C73" s="159"/>
      <c r="D73" s="159"/>
      <c r="E73" s="159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59"/>
      <c r="T73" s="163"/>
    </row>
    <row r="74" spans="2:38" s="155" customFormat="1" ht="22.5" customHeight="1" thickBot="1">
      <c r="B74" s="164" t="s">
        <v>391</v>
      </c>
      <c r="C74" s="159"/>
      <c r="D74" s="159"/>
      <c r="E74" s="159"/>
      <c r="F74" s="165">
        <v>2329721</v>
      </c>
      <c r="G74" s="166"/>
      <c r="H74" s="165">
        <v>103654</v>
      </c>
      <c r="I74" s="167"/>
      <c r="J74" s="165">
        <v>84391</v>
      </c>
      <c r="K74" s="167"/>
      <c r="L74" s="165">
        <v>36977</v>
      </c>
      <c r="M74" s="167"/>
      <c r="N74" s="165">
        <v>0</v>
      </c>
      <c r="O74" s="167"/>
      <c r="P74" s="165">
        <v>71457</v>
      </c>
      <c r="Q74" s="167"/>
      <c r="R74" s="165">
        <v>0</v>
      </c>
      <c r="S74" s="167"/>
      <c r="T74" s="165">
        <f>SUM(F74:R74)</f>
        <v>2626200</v>
      </c>
      <c r="U74" s="168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</row>
    <row r="75" spans="2:38" s="155" customFormat="1" ht="5.25" customHeight="1" thickTop="1">
      <c r="B75" s="164"/>
      <c r="C75" s="159"/>
      <c r="D75" s="159"/>
      <c r="E75" s="159"/>
      <c r="F75" s="167"/>
      <c r="G75" s="166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8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</row>
    <row r="76" spans="2:38" ht="21" customHeight="1">
      <c r="B76" s="164" t="s">
        <v>392</v>
      </c>
      <c r="C76" s="170"/>
      <c r="D76" s="159"/>
      <c r="E76" s="159"/>
      <c r="F76" s="159"/>
      <c r="G76" s="170"/>
      <c r="H76" s="170"/>
      <c r="I76" s="170"/>
      <c r="J76" s="171"/>
      <c r="K76" s="167"/>
      <c r="L76" s="171"/>
      <c r="M76" s="167"/>
      <c r="N76" s="171"/>
      <c r="O76" s="167"/>
      <c r="P76" s="171"/>
      <c r="Q76" s="167"/>
      <c r="R76" s="171"/>
      <c r="S76" s="170"/>
      <c r="T76" s="167">
        <v>90279</v>
      </c>
      <c r="U76" s="172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69"/>
    </row>
    <row r="77" spans="2:38" ht="21" customHeight="1">
      <c r="B77" s="164" t="s">
        <v>393</v>
      </c>
      <c r="C77" s="170"/>
      <c r="D77" s="159"/>
      <c r="E77" s="159"/>
      <c r="F77" s="159"/>
      <c r="G77" s="170"/>
      <c r="H77" s="170"/>
      <c r="I77" s="170"/>
      <c r="J77" s="171"/>
      <c r="K77" s="167"/>
      <c r="L77" s="171"/>
      <c r="M77" s="167"/>
      <c r="N77" s="171"/>
      <c r="O77" s="167"/>
      <c r="P77" s="171"/>
      <c r="Q77" s="167"/>
      <c r="R77" s="171"/>
      <c r="S77" s="170"/>
      <c r="T77" s="167">
        <v>82386</v>
      </c>
      <c r="U77" s="172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69"/>
    </row>
    <row r="78" spans="2:38" ht="21" customHeight="1">
      <c r="B78" s="164" t="s">
        <v>394</v>
      </c>
      <c r="C78" s="170"/>
      <c r="D78" s="159"/>
      <c r="E78" s="159"/>
      <c r="F78" s="159"/>
      <c r="G78" s="170"/>
      <c r="H78" s="170"/>
      <c r="I78" s="170"/>
      <c r="J78" s="171"/>
      <c r="K78" s="167"/>
      <c r="L78" s="171"/>
      <c r="M78" s="167"/>
      <c r="N78" s="171"/>
      <c r="O78" s="167"/>
      <c r="P78" s="171"/>
      <c r="Q78" s="167"/>
      <c r="R78" s="171"/>
      <c r="S78" s="170"/>
      <c r="T78" s="167">
        <v>35880</v>
      </c>
      <c r="U78" s="172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69"/>
    </row>
    <row r="79" spans="2:38" ht="21" customHeight="1">
      <c r="B79" s="164" t="s">
        <v>395</v>
      </c>
      <c r="C79" s="170"/>
      <c r="D79" s="159"/>
      <c r="E79" s="159"/>
      <c r="F79" s="159"/>
      <c r="G79" s="170"/>
      <c r="H79" s="170"/>
      <c r="I79" s="170"/>
      <c r="J79" s="171"/>
      <c r="K79" s="167"/>
      <c r="L79" s="171"/>
      <c r="M79" s="167"/>
      <c r="N79" s="171"/>
      <c r="O79" s="167"/>
      <c r="P79" s="171"/>
      <c r="Q79" s="167"/>
      <c r="R79" s="171"/>
      <c r="S79" s="170"/>
      <c r="T79" s="167">
        <v>16544</v>
      </c>
      <c r="U79" s="172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69"/>
    </row>
    <row r="80" spans="2:38" s="173" customFormat="1" ht="21" customHeight="1">
      <c r="B80" s="164" t="s">
        <v>396</v>
      </c>
      <c r="C80" s="174"/>
      <c r="D80" s="174"/>
      <c r="E80" s="174"/>
      <c r="F80" s="174"/>
      <c r="G80" s="174"/>
      <c r="H80" s="175"/>
      <c r="I80" s="175"/>
      <c r="J80" s="171"/>
      <c r="K80" s="167"/>
      <c r="L80" s="171"/>
      <c r="M80" s="167"/>
      <c r="N80" s="171"/>
      <c r="O80" s="167"/>
      <c r="P80" s="171"/>
      <c r="Q80" s="167"/>
      <c r="R80" s="171"/>
      <c r="S80" s="176"/>
      <c r="T80" s="167">
        <v>-41348</v>
      </c>
      <c r="U80" s="177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69"/>
    </row>
    <row r="81" spans="2:38" s="173" customFormat="1" ht="21" customHeight="1">
      <c r="B81" s="164" t="s">
        <v>397</v>
      </c>
      <c r="C81" s="174"/>
      <c r="D81" s="174"/>
      <c r="E81" s="174"/>
      <c r="F81" s="174"/>
      <c r="G81" s="174"/>
      <c r="H81" s="178"/>
      <c r="I81" s="176"/>
      <c r="J81" s="178"/>
      <c r="K81" s="178"/>
      <c r="L81" s="178"/>
      <c r="M81" s="178"/>
      <c r="N81" s="178"/>
      <c r="O81" s="178"/>
      <c r="P81" s="178"/>
      <c r="Q81" s="178"/>
      <c r="R81" s="178"/>
      <c r="S81" s="176"/>
      <c r="T81" s="167">
        <v>-11322</v>
      </c>
      <c r="U81" s="177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69"/>
    </row>
    <row r="82" spans="2:38" s="173" customFormat="1" ht="21" customHeight="1">
      <c r="B82" s="164" t="s">
        <v>398</v>
      </c>
      <c r="C82" s="174"/>
      <c r="D82" s="174"/>
      <c r="E82" s="174"/>
      <c r="F82" s="174"/>
      <c r="G82" s="174"/>
      <c r="H82" s="178"/>
      <c r="I82" s="176"/>
      <c r="J82" s="178"/>
      <c r="K82" s="178"/>
      <c r="L82" s="178"/>
      <c r="M82" s="178"/>
      <c r="N82" s="178"/>
      <c r="O82" s="178"/>
      <c r="P82" s="178"/>
      <c r="Q82" s="178"/>
      <c r="R82" s="178"/>
      <c r="S82" s="176"/>
      <c r="T82" s="171">
        <v>-774</v>
      </c>
      <c r="U82" s="177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69"/>
    </row>
    <row r="83" spans="2:38" s="173" customFormat="1" ht="21" customHeight="1" thickBot="1">
      <c r="B83" s="164" t="s">
        <v>399</v>
      </c>
      <c r="C83" s="164"/>
      <c r="D83" s="174"/>
      <c r="E83" s="174"/>
      <c r="F83" s="174"/>
      <c r="G83" s="174"/>
      <c r="H83" s="178"/>
      <c r="I83" s="176"/>
      <c r="J83" s="178"/>
      <c r="K83" s="178"/>
      <c r="L83" s="178"/>
      <c r="M83" s="178"/>
      <c r="N83" s="178"/>
      <c r="O83" s="178"/>
      <c r="P83" s="178"/>
      <c r="Q83" s="178"/>
      <c r="R83" s="178"/>
      <c r="S83" s="176"/>
      <c r="T83" s="179">
        <f>SUM(T76:T82)</f>
        <v>171645</v>
      </c>
      <c r="U83" s="177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69"/>
    </row>
    <row r="84" spans="2:38" s="173" customFormat="1" ht="3.75" customHeight="1" thickTop="1">
      <c r="B84" s="164"/>
      <c r="C84" s="174"/>
      <c r="D84" s="174"/>
      <c r="E84" s="174"/>
      <c r="F84" s="174"/>
      <c r="G84" s="174"/>
      <c r="H84" s="178"/>
      <c r="I84" s="176"/>
      <c r="J84" s="178"/>
      <c r="K84" s="178"/>
      <c r="L84" s="178"/>
      <c r="M84" s="178"/>
      <c r="N84" s="178"/>
      <c r="O84" s="178"/>
      <c r="P84" s="178"/>
      <c r="Q84" s="178"/>
      <c r="R84" s="178"/>
      <c r="S84" s="176"/>
      <c r="T84" s="171"/>
      <c r="U84" s="177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69"/>
    </row>
    <row r="85" spans="2:38" s="173" customFormat="1" ht="21" customHeight="1">
      <c r="B85" s="164" t="s">
        <v>400</v>
      </c>
      <c r="C85" s="174"/>
      <c r="D85" s="174"/>
      <c r="E85" s="174"/>
      <c r="F85" s="174"/>
      <c r="G85" s="174"/>
      <c r="H85" s="178"/>
      <c r="I85" s="176"/>
      <c r="J85" s="178"/>
      <c r="K85" s="178"/>
      <c r="L85" s="178"/>
      <c r="M85" s="178"/>
      <c r="N85" s="178"/>
      <c r="O85" s="178"/>
      <c r="P85" s="178"/>
      <c r="Q85" s="178"/>
      <c r="R85" s="178"/>
      <c r="S85" s="176"/>
      <c r="T85" s="180"/>
      <c r="U85" s="177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69"/>
    </row>
    <row r="86" spans="2:38" s="173" customFormat="1" ht="21" customHeight="1">
      <c r="B86" s="164"/>
      <c r="C86" s="174" t="s">
        <v>580</v>
      </c>
      <c r="D86" s="174"/>
      <c r="E86" s="174"/>
      <c r="F86" s="174"/>
      <c r="G86" s="174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2"/>
      <c r="U86" s="183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69"/>
    </row>
    <row r="87" spans="2:38" s="173" customFormat="1" ht="21" customHeight="1">
      <c r="B87" s="164"/>
      <c r="C87" s="174" t="s">
        <v>401</v>
      </c>
      <c r="D87" s="174"/>
      <c r="E87" s="174"/>
      <c r="F87" s="184">
        <v>0</v>
      </c>
      <c r="G87" s="174"/>
      <c r="H87" s="184">
        <v>0</v>
      </c>
      <c r="I87" s="181"/>
      <c r="J87" s="184">
        <v>0</v>
      </c>
      <c r="K87" s="181"/>
      <c r="L87" s="728">
        <v>3932640</v>
      </c>
      <c r="M87" s="181"/>
      <c r="N87" s="184">
        <v>0</v>
      </c>
      <c r="O87" s="181"/>
      <c r="P87" s="184">
        <v>0</v>
      </c>
      <c r="Q87" s="181"/>
      <c r="R87" s="184">
        <v>0</v>
      </c>
      <c r="S87" s="181"/>
      <c r="T87" s="182">
        <f>SUM(H87:R87)</f>
        <v>3932640</v>
      </c>
      <c r="U87" s="183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69"/>
    </row>
    <row r="88" spans="2:38" s="173" customFormat="1" ht="21" customHeight="1">
      <c r="B88" s="164"/>
      <c r="C88" s="174" t="s">
        <v>402</v>
      </c>
      <c r="D88" s="174"/>
      <c r="E88" s="174"/>
      <c r="F88" s="689">
        <v>0</v>
      </c>
      <c r="G88" s="174"/>
      <c r="H88" s="181">
        <v>0</v>
      </c>
      <c r="I88" s="181"/>
      <c r="J88" s="181">
        <v>0</v>
      </c>
      <c r="K88" s="181"/>
      <c r="L88" s="181">
        <v>0</v>
      </c>
      <c r="M88" s="181"/>
      <c r="N88" s="181">
        <v>0</v>
      </c>
      <c r="O88" s="181"/>
      <c r="P88" s="181">
        <v>0</v>
      </c>
      <c r="Q88" s="181"/>
      <c r="R88" s="181">
        <v>0</v>
      </c>
      <c r="S88" s="181"/>
      <c r="T88" s="182">
        <v>1099542</v>
      </c>
      <c r="U88" s="183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69"/>
    </row>
    <row r="89" spans="2:38" s="173" customFormat="1" ht="21" customHeight="1" thickBot="1">
      <c r="B89" s="164" t="s">
        <v>403</v>
      </c>
      <c r="C89" s="174"/>
      <c r="D89" s="174"/>
      <c r="E89" s="174"/>
      <c r="F89" s="174"/>
      <c r="G89" s="174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5">
        <f>SUM(T87:T88)</f>
        <v>5032182</v>
      </c>
      <c r="U89" s="183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69"/>
    </row>
    <row r="90" spans="2:38" s="173" customFormat="1" ht="3" customHeight="1" thickTop="1">
      <c r="B90" s="164"/>
      <c r="C90" s="174"/>
      <c r="D90" s="174"/>
      <c r="E90" s="174"/>
      <c r="F90" s="174"/>
      <c r="G90" s="174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3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69"/>
    </row>
    <row r="91" spans="2:38" s="173" customFormat="1" ht="21" customHeight="1" thickBot="1">
      <c r="B91" s="164" t="s">
        <v>581</v>
      </c>
      <c r="C91" s="174"/>
      <c r="D91" s="174"/>
      <c r="E91" s="174"/>
      <c r="F91" s="174"/>
      <c r="G91" s="174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6">
        <v>7691271</v>
      </c>
      <c r="U91" s="183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69"/>
    </row>
    <row r="92" spans="2:38" s="173" customFormat="1" ht="8.25" customHeight="1" thickTop="1">
      <c r="B92" s="164"/>
      <c r="C92" s="174"/>
      <c r="D92" s="174"/>
      <c r="E92" s="174"/>
      <c r="F92" s="174"/>
      <c r="G92" s="174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3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69"/>
    </row>
    <row r="93" spans="1:20" s="155" customFormat="1" ht="17.25" customHeight="1">
      <c r="A93" s="152"/>
      <c r="B93" s="164"/>
      <c r="C93" s="154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690" t="s">
        <v>673</v>
      </c>
    </row>
    <row r="94" s="3" customFormat="1" ht="22.5">
      <c r="A94" s="487" t="s">
        <v>489</v>
      </c>
    </row>
    <row r="95" spans="1:15" s="139" customFormat="1" ht="14.25" customHeight="1">
      <c r="A95" s="156"/>
      <c r="B95" s="156"/>
      <c r="C95" s="156"/>
      <c r="D95" s="156"/>
      <c r="F95" s="455"/>
      <c r="I95" s="256"/>
      <c r="J95" s="269"/>
      <c r="K95" s="256"/>
      <c r="L95" s="269"/>
      <c r="M95" s="256"/>
      <c r="N95" s="269"/>
      <c r="O95" s="256"/>
    </row>
    <row r="96" spans="1:19" s="155" customFormat="1" ht="21.75" customHeight="1">
      <c r="A96" s="152" t="s">
        <v>37</v>
      </c>
      <c r="B96" s="153" t="s">
        <v>488</v>
      </c>
      <c r="C96" s="30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</row>
    <row r="97" spans="1:19" s="155" customFormat="1" ht="21.75" customHeight="1">
      <c r="A97" s="152"/>
      <c r="B97" s="153"/>
      <c r="C97" s="30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</row>
    <row r="98" spans="2:20" s="155" customFormat="1" ht="22.5" customHeight="1">
      <c r="B98" s="159"/>
      <c r="C98" s="159"/>
      <c r="D98" s="159"/>
      <c r="E98" s="159"/>
      <c r="F98" s="820" t="s">
        <v>582</v>
      </c>
      <c r="G98" s="820"/>
      <c r="H98" s="820"/>
      <c r="I98" s="820"/>
      <c r="J98" s="820"/>
      <c r="K98" s="820"/>
      <c r="L98" s="820"/>
      <c r="M98" s="820"/>
      <c r="N98" s="820"/>
      <c r="O98" s="820"/>
      <c r="P98" s="820"/>
      <c r="Q98" s="820"/>
      <c r="R98" s="820"/>
      <c r="S98" s="820"/>
      <c r="T98" s="820"/>
    </row>
    <row r="99" spans="2:20" s="155" customFormat="1" ht="22.5" customHeight="1">
      <c r="B99" s="162" t="s">
        <v>384</v>
      </c>
      <c r="C99" s="159"/>
      <c r="D99" s="159"/>
      <c r="E99" s="159"/>
      <c r="F99" s="484" t="s">
        <v>385</v>
      </c>
      <c r="G99" s="160"/>
      <c r="H99" s="484" t="s">
        <v>386</v>
      </c>
      <c r="I99" s="160"/>
      <c r="J99" s="484" t="s">
        <v>387</v>
      </c>
      <c r="K99" s="160"/>
      <c r="L99" s="484" t="s">
        <v>388</v>
      </c>
      <c r="M99" s="160"/>
      <c r="N99" s="484" t="s">
        <v>389</v>
      </c>
      <c r="O99" s="160"/>
      <c r="P99" s="484" t="s">
        <v>230</v>
      </c>
      <c r="Q99" s="161"/>
      <c r="R99" s="484" t="s">
        <v>390</v>
      </c>
      <c r="S99" s="159"/>
      <c r="T99" s="484" t="s">
        <v>239</v>
      </c>
    </row>
    <row r="100" spans="2:20" s="155" customFormat="1" ht="22.5" customHeight="1">
      <c r="B100" s="162"/>
      <c r="C100" s="159"/>
      <c r="D100" s="159"/>
      <c r="E100" s="159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59"/>
      <c r="T100" s="163"/>
    </row>
    <row r="101" spans="2:38" s="155" customFormat="1" ht="22.5" customHeight="1" thickBot="1">
      <c r="B101" s="164" t="s">
        <v>391</v>
      </c>
      <c r="C101" s="159"/>
      <c r="D101" s="159"/>
      <c r="E101" s="159"/>
      <c r="F101" s="165">
        <v>763236</v>
      </c>
      <c r="G101" s="166"/>
      <c r="H101" s="165">
        <v>51693</v>
      </c>
      <c r="I101" s="166"/>
      <c r="J101" s="165">
        <v>0</v>
      </c>
      <c r="K101" s="166"/>
      <c r="L101" s="165">
        <v>0</v>
      </c>
      <c r="M101" s="166"/>
      <c r="N101" s="165">
        <v>0</v>
      </c>
      <c r="O101" s="166"/>
      <c r="P101" s="165">
        <v>27819</v>
      </c>
      <c r="Q101" s="166"/>
      <c r="R101" s="165">
        <v>0</v>
      </c>
      <c r="S101" s="159"/>
      <c r="T101" s="165">
        <f>SUM(F101:R101)</f>
        <v>842748</v>
      </c>
      <c r="U101" s="168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9"/>
      <c r="AK101" s="169"/>
      <c r="AL101" s="169"/>
    </row>
    <row r="102" spans="2:38" s="155" customFormat="1" ht="22.5" customHeight="1" thickTop="1">
      <c r="B102" s="164"/>
      <c r="C102" s="159"/>
      <c r="D102" s="159"/>
      <c r="E102" s="159"/>
      <c r="F102" s="167"/>
      <c r="G102" s="166"/>
      <c r="H102" s="167"/>
      <c r="I102" s="166"/>
      <c r="J102" s="167"/>
      <c r="K102" s="166"/>
      <c r="L102" s="167"/>
      <c r="M102" s="166"/>
      <c r="N102" s="167"/>
      <c r="O102" s="166"/>
      <c r="P102" s="167"/>
      <c r="Q102" s="166"/>
      <c r="R102" s="167"/>
      <c r="S102" s="159"/>
      <c r="T102" s="167"/>
      <c r="U102" s="168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  <c r="AK102" s="169"/>
      <c r="AL102" s="169"/>
    </row>
    <row r="103" spans="2:38" ht="22.5" customHeight="1">
      <c r="B103" s="164" t="s">
        <v>392</v>
      </c>
      <c r="C103" s="170"/>
      <c r="D103" s="159"/>
      <c r="E103" s="159"/>
      <c r="F103" s="159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691">
        <v>13860</v>
      </c>
      <c r="U103" s="172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69"/>
    </row>
    <row r="104" spans="2:38" s="173" customFormat="1" ht="22.5" customHeight="1">
      <c r="B104" s="164" t="s">
        <v>395</v>
      </c>
      <c r="C104" s="174"/>
      <c r="D104" s="174"/>
      <c r="E104" s="174"/>
      <c r="F104" s="174"/>
      <c r="G104" s="174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691">
        <v>3652</v>
      </c>
      <c r="U104" s="191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69"/>
    </row>
    <row r="105" spans="2:38" s="173" customFormat="1" ht="22.5" customHeight="1">
      <c r="B105" s="164" t="s">
        <v>396</v>
      </c>
      <c r="C105" s="174"/>
      <c r="D105" s="174"/>
      <c r="E105" s="174"/>
      <c r="F105" s="174"/>
      <c r="G105" s="174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6"/>
      <c r="T105" s="691">
        <v>-11522</v>
      </c>
      <c r="U105" s="177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69"/>
    </row>
    <row r="106" spans="2:38" s="173" customFormat="1" ht="22.5" customHeight="1">
      <c r="B106" s="164" t="s">
        <v>397</v>
      </c>
      <c r="C106" s="174"/>
      <c r="D106" s="174"/>
      <c r="E106" s="174"/>
      <c r="F106" s="174"/>
      <c r="G106" s="174"/>
      <c r="H106" s="178"/>
      <c r="I106" s="176"/>
      <c r="J106" s="178"/>
      <c r="K106" s="178"/>
      <c r="L106" s="178"/>
      <c r="M106" s="178"/>
      <c r="N106" s="178"/>
      <c r="O106" s="178"/>
      <c r="P106" s="178"/>
      <c r="Q106" s="178"/>
      <c r="R106" s="178"/>
      <c r="S106" s="176"/>
      <c r="T106" s="691">
        <v>0</v>
      </c>
      <c r="U106" s="177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69"/>
    </row>
    <row r="107" spans="2:38" s="173" customFormat="1" ht="22.5" customHeight="1">
      <c r="B107" s="164" t="s">
        <v>404</v>
      </c>
      <c r="C107" s="174"/>
      <c r="D107" s="174"/>
      <c r="E107" s="174"/>
      <c r="F107" s="174"/>
      <c r="G107" s="174"/>
      <c r="H107" s="178"/>
      <c r="I107" s="176"/>
      <c r="J107" s="178"/>
      <c r="K107" s="178"/>
      <c r="L107" s="178"/>
      <c r="M107" s="178"/>
      <c r="N107" s="178"/>
      <c r="O107" s="178"/>
      <c r="P107" s="178"/>
      <c r="Q107" s="178"/>
      <c r="R107" s="178"/>
      <c r="S107" s="176"/>
      <c r="T107" s="692">
        <v>-559</v>
      </c>
      <c r="U107" s="177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69"/>
    </row>
    <row r="108" spans="2:38" s="173" customFormat="1" ht="22.5" customHeight="1" thickBot="1">
      <c r="B108" s="164" t="s">
        <v>399</v>
      </c>
      <c r="C108" s="174"/>
      <c r="D108" s="174"/>
      <c r="E108" s="174"/>
      <c r="F108" s="174"/>
      <c r="G108" s="174"/>
      <c r="H108" s="178"/>
      <c r="I108" s="176"/>
      <c r="J108" s="178"/>
      <c r="K108" s="178"/>
      <c r="L108" s="178"/>
      <c r="M108" s="178"/>
      <c r="N108" s="178"/>
      <c r="O108" s="178"/>
      <c r="P108" s="178"/>
      <c r="Q108" s="178"/>
      <c r="R108" s="178"/>
      <c r="S108" s="176"/>
      <c r="T108" s="693">
        <f>SUM(T103:T107)</f>
        <v>5431</v>
      </c>
      <c r="U108" s="177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69"/>
    </row>
    <row r="109" spans="2:38" s="173" customFormat="1" ht="22.5" thickTop="1">
      <c r="B109" s="164"/>
      <c r="C109" s="174"/>
      <c r="D109" s="174"/>
      <c r="E109" s="174"/>
      <c r="F109" s="174"/>
      <c r="G109" s="174"/>
      <c r="H109" s="178"/>
      <c r="I109" s="176"/>
      <c r="J109" s="178"/>
      <c r="K109" s="178"/>
      <c r="L109" s="178"/>
      <c r="M109" s="178"/>
      <c r="N109" s="178"/>
      <c r="O109" s="178"/>
      <c r="P109" s="178"/>
      <c r="Q109" s="178"/>
      <c r="R109" s="178"/>
      <c r="S109" s="176"/>
      <c r="T109" s="171"/>
      <c r="U109" s="177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69"/>
    </row>
    <row r="110" spans="2:20" s="155" customFormat="1" ht="22.5" customHeight="1">
      <c r="B110" s="159"/>
      <c r="C110" s="159"/>
      <c r="D110" s="159"/>
      <c r="E110" s="159"/>
      <c r="F110" s="820" t="s">
        <v>582</v>
      </c>
      <c r="G110" s="820"/>
      <c r="H110" s="820"/>
      <c r="I110" s="820"/>
      <c r="J110" s="820"/>
      <c r="K110" s="820"/>
      <c r="L110" s="820"/>
      <c r="M110" s="820"/>
      <c r="N110" s="820"/>
      <c r="O110" s="820"/>
      <c r="P110" s="820"/>
      <c r="Q110" s="820"/>
      <c r="R110" s="820"/>
      <c r="S110" s="820"/>
      <c r="T110" s="820"/>
    </row>
    <row r="111" spans="2:20" s="155" customFormat="1" ht="22.5" customHeight="1">
      <c r="B111" s="162" t="s">
        <v>579</v>
      </c>
      <c r="C111" s="159"/>
      <c r="D111" s="159"/>
      <c r="E111" s="159"/>
      <c r="F111" s="484" t="s">
        <v>385</v>
      </c>
      <c r="G111" s="160"/>
      <c r="H111" s="484" t="s">
        <v>386</v>
      </c>
      <c r="I111" s="160"/>
      <c r="J111" s="484" t="s">
        <v>387</v>
      </c>
      <c r="K111" s="160"/>
      <c r="L111" s="484" t="s">
        <v>388</v>
      </c>
      <c r="M111" s="160"/>
      <c r="N111" s="484" t="s">
        <v>389</v>
      </c>
      <c r="O111" s="160"/>
      <c r="P111" s="484" t="s">
        <v>230</v>
      </c>
      <c r="Q111" s="161"/>
      <c r="R111" s="484" t="s">
        <v>390</v>
      </c>
      <c r="S111" s="159"/>
      <c r="T111" s="484" t="s">
        <v>239</v>
      </c>
    </row>
    <row r="112" spans="2:20" s="155" customFormat="1" ht="13.5" customHeight="1">
      <c r="B112" s="162"/>
      <c r="C112" s="159"/>
      <c r="D112" s="159"/>
      <c r="E112" s="159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59"/>
      <c r="T112" s="163"/>
    </row>
    <row r="113" spans="2:38" s="155" customFormat="1" ht="22.5" customHeight="1" thickBot="1">
      <c r="B113" s="164" t="s">
        <v>391</v>
      </c>
      <c r="C113" s="159"/>
      <c r="D113" s="159"/>
      <c r="E113" s="159"/>
      <c r="F113" s="165">
        <v>2518782</v>
      </c>
      <c r="G113" s="166"/>
      <c r="H113" s="165">
        <v>673424</v>
      </c>
      <c r="I113" s="166"/>
      <c r="J113" s="165">
        <v>17533</v>
      </c>
      <c r="K113" s="166"/>
      <c r="L113" s="165">
        <v>0</v>
      </c>
      <c r="M113" s="166"/>
      <c r="N113" s="165">
        <v>366283</v>
      </c>
      <c r="O113" s="166"/>
      <c r="P113" s="165">
        <v>71059</v>
      </c>
      <c r="Q113" s="166"/>
      <c r="R113" s="165">
        <v>0</v>
      </c>
      <c r="S113" s="159"/>
      <c r="T113" s="165">
        <f>SUM(F113:R113)</f>
        <v>3647081</v>
      </c>
      <c r="U113" s="168"/>
      <c r="X113" s="169"/>
      <c r="Y113" s="169"/>
      <c r="Z113" s="169"/>
      <c r="AA113" s="169"/>
      <c r="AB113" s="169"/>
      <c r="AC113" s="169"/>
      <c r="AD113" s="169"/>
      <c r="AE113" s="169"/>
      <c r="AF113" s="169"/>
      <c r="AG113" s="169"/>
      <c r="AH113" s="169"/>
      <c r="AI113" s="169"/>
      <c r="AJ113" s="169"/>
      <c r="AK113" s="169"/>
      <c r="AL113" s="169"/>
    </row>
    <row r="114" spans="2:38" s="155" customFormat="1" ht="15" customHeight="1" thickTop="1">
      <c r="B114" s="164"/>
      <c r="C114" s="159"/>
      <c r="D114" s="159"/>
      <c r="E114" s="159"/>
      <c r="F114" s="167"/>
      <c r="G114" s="166"/>
      <c r="H114" s="167"/>
      <c r="I114" s="166"/>
      <c r="J114" s="167"/>
      <c r="K114" s="166"/>
      <c r="L114" s="167"/>
      <c r="M114" s="166"/>
      <c r="N114" s="167"/>
      <c r="O114" s="166"/>
      <c r="P114" s="167"/>
      <c r="Q114" s="166"/>
      <c r="R114" s="167"/>
      <c r="S114" s="159"/>
      <c r="T114" s="167"/>
      <c r="U114" s="168"/>
      <c r="X114" s="169"/>
      <c r="Y114" s="169"/>
      <c r="Z114" s="169"/>
      <c r="AA114" s="169"/>
      <c r="AB114" s="169"/>
      <c r="AC114" s="169"/>
      <c r="AD114" s="169"/>
      <c r="AE114" s="169"/>
      <c r="AF114" s="169"/>
      <c r="AG114" s="169"/>
      <c r="AH114" s="169"/>
      <c r="AI114" s="169"/>
      <c r="AJ114" s="169"/>
      <c r="AK114" s="169"/>
      <c r="AL114" s="169"/>
    </row>
    <row r="115" spans="2:38" ht="22.5" customHeight="1">
      <c r="B115" s="164" t="s">
        <v>392</v>
      </c>
      <c r="C115" s="170"/>
      <c r="D115" s="159"/>
      <c r="E115" s="159"/>
      <c r="F115" s="159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7">
        <v>77224</v>
      </c>
      <c r="U115" s="172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69"/>
    </row>
    <row r="116" spans="2:38" s="173" customFormat="1" ht="22.5" customHeight="1">
      <c r="B116" s="164" t="s">
        <v>395</v>
      </c>
      <c r="C116" s="174"/>
      <c r="D116" s="174"/>
      <c r="E116" s="174"/>
      <c r="F116" s="174"/>
      <c r="G116" s="174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67">
        <v>13721</v>
      </c>
      <c r="U116" s="191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69"/>
    </row>
    <row r="117" spans="2:38" s="173" customFormat="1" ht="22.5" customHeight="1">
      <c r="B117" s="164" t="s">
        <v>396</v>
      </c>
      <c r="C117" s="174"/>
      <c r="D117" s="174"/>
      <c r="E117" s="174"/>
      <c r="F117" s="174"/>
      <c r="G117" s="174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6"/>
      <c r="T117" s="167">
        <v>-21330</v>
      </c>
      <c r="U117" s="177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69"/>
    </row>
    <row r="118" spans="2:38" s="173" customFormat="1" ht="22.5" customHeight="1">
      <c r="B118" s="164" t="s">
        <v>397</v>
      </c>
      <c r="C118" s="174"/>
      <c r="D118" s="174"/>
      <c r="E118" s="174"/>
      <c r="F118" s="174"/>
      <c r="G118" s="174"/>
      <c r="H118" s="178"/>
      <c r="I118" s="176"/>
      <c r="J118" s="178"/>
      <c r="K118" s="178"/>
      <c r="L118" s="178"/>
      <c r="M118" s="178"/>
      <c r="N118" s="178"/>
      <c r="O118" s="178"/>
      <c r="P118" s="178"/>
      <c r="Q118" s="178"/>
      <c r="R118" s="178"/>
      <c r="S118" s="176"/>
      <c r="T118" s="167">
        <v>0</v>
      </c>
      <c r="U118" s="177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69"/>
    </row>
    <row r="119" spans="2:38" s="173" customFormat="1" ht="22.5" customHeight="1">
      <c r="B119" s="164" t="s">
        <v>404</v>
      </c>
      <c r="C119" s="174"/>
      <c r="D119" s="174"/>
      <c r="E119" s="174"/>
      <c r="F119" s="174"/>
      <c r="G119" s="174"/>
      <c r="H119" s="178"/>
      <c r="I119" s="176"/>
      <c r="J119" s="178"/>
      <c r="K119" s="178"/>
      <c r="L119" s="178"/>
      <c r="M119" s="178"/>
      <c r="N119" s="178"/>
      <c r="O119" s="178"/>
      <c r="P119" s="178"/>
      <c r="Q119" s="178"/>
      <c r="R119" s="178"/>
      <c r="S119" s="176"/>
      <c r="T119" s="167">
        <v>152</v>
      </c>
      <c r="U119" s="177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69"/>
    </row>
    <row r="120" spans="2:38" s="173" customFormat="1" ht="22.5" customHeight="1" thickBot="1">
      <c r="B120" s="164" t="s">
        <v>399</v>
      </c>
      <c r="C120" s="174"/>
      <c r="D120" s="174"/>
      <c r="E120" s="174"/>
      <c r="F120" s="174"/>
      <c r="G120" s="174"/>
      <c r="H120" s="178"/>
      <c r="I120" s="176"/>
      <c r="J120" s="178"/>
      <c r="K120" s="178"/>
      <c r="L120" s="178"/>
      <c r="M120" s="178"/>
      <c r="N120" s="178"/>
      <c r="O120" s="178"/>
      <c r="P120" s="178"/>
      <c r="Q120" s="178"/>
      <c r="R120" s="178"/>
      <c r="S120" s="176"/>
      <c r="T120" s="179">
        <f>SUM(T115:T119)</f>
        <v>69767</v>
      </c>
      <c r="U120" s="177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69"/>
    </row>
    <row r="121" spans="2:38" s="173" customFormat="1" ht="14.25" customHeight="1" thickTop="1">
      <c r="B121" s="164"/>
      <c r="C121" s="174"/>
      <c r="D121" s="174"/>
      <c r="E121" s="174"/>
      <c r="F121" s="174"/>
      <c r="G121" s="174"/>
      <c r="H121" s="178"/>
      <c r="I121" s="176"/>
      <c r="J121" s="178"/>
      <c r="K121" s="178"/>
      <c r="L121" s="178"/>
      <c r="M121" s="178"/>
      <c r="N121" s="178"/>
      <c r="O121" s="178"/>
      <c r="P121" s="178"/>
      <c r="Q121" s="178"/>
      <c r="R121" s="178"/>
      <c r="S121" s="176"/>
      <c r="T121" s="171"/>
      <c r="U121" s="177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69"/>
    </row>
    <row r="122" spans="2:38" s="173" customFormat="1" ht="22.5" customHeight="1">
      <c r="B122" s="164" t="s">
        <v>400</v>
      </c>
      <c r="C122" s="174"/>
      <c r="D122" s="174"/>
      <c r="E122" s="174"/>
      <c r="F122" s="174"/>
      <c r="G122" s="174"/>
      <c r="H122" s="178"/>
      <c r="I122" s="176"/>
      <c r="J122" s="178"/>
      <c r="K122" s="178"/>
      <c r="L122" s="178"/>
      <c r="M122" s="178"/>
      <c r="N122" s="178"/>
      <c r="O122" s="178"/>
      <c r="P122" s="178"/>
      <c r="Q122" s="178"/>
      <c r="R122" s="178"/>
      <c r="S122" s="176"/>
      <c r="T122" s="180"/>
      <c r="U122" s="177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69"/>
    </row>
    <row r="123" spans="2:38" s="173" customFormat="1" ht="22.5" customHeight="1">
      <c r="B123" s="164"/>
      <c r="C123" s="174" t="s">
        <v>583</v>
      </c>
      <c r="D123" s="174"/>
      <c r="E123" s="174"/>
      <c r="F123" s="174"/>
      <c r="G123" s="174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S123" s="181"/>
      <c r="T123" s="182"/>
      <c r="U123" s="183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69"/>
    </row>
    <row r="124" spans="2:38" s="173" customFormat="1" ht="22.5" customHeight="1">
      <c r="B124" s="164"/>
      <c r="C124" s="174" t="s">
        <v>401</v>
      </c>
      <c r="D124" s="174"/>
      <c r="E124" s="174"/>
      <c r="F124" s="689">
        <v>0</v>
      </c>
      <c r="G124" s="174"/>
      <c r="H124" s="689">
        <v>0</v>
      </c>
      <c r="I124" s="181"/>
      <c r="J124" s="689">
        <v>0</v>
      </c>
      <c r="K124" s="181"/>
      <c r="L124" s="689">
        <v>0</v>
      </c>
      <c r="M124" s="181"/>
      <c r="N124" s="689">
        <v>0</v>
      </c>
      <c r="O124" s="181"/>
      <c r="P124" s="689">
        <v>0</v>
      </c>
      <c r="Q124" s="181"/>
      <c r="R124" s="689">
        <v>0</v>
      </c>
      <c r="S124" s="181"/>
      <c r="T124" s="182">
        <v>0</v>
      </c>
      <c r="U124" s="183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69"/>
    </row>
    <row r="125" spans="2:38" s="173" customFormat="1" ht="22.5" customHeight="1">
      <c r="B125" s="164"/>
      <c r="C125" s="174" t="s">
        <v>402</v>
      </c>
      <c r="D125" s="174"/>
      <c r="E125" s="174"/>
      <c r="F125" s="689">
        <v>0</v>
      </c>
      <c r="G125" s="174"/>
      <c r="H125" s="689">
        <v>0</v>
      </c>
      <c r="I125" s="181"/>
      <c r="J125" s="689">
        <v>0</v>
      </c>
      <c r="K125" s="181"/>
      <c r="L125" s="689">
        <v>0</v>
      </c>
      <c r="M125" s="181"/>
      <c r="N125" s="689">
        <v>0</v>
      </c>
      <c r="O125" s="181"/>
      <c r="P125" s="689">
        <v>0</v>
      </c>
      <c r="Q125" s="181"/>
      <c r="R125" s="689">
        <v>0</v>
      </c>
      <c r="S125" s="181"/>
      <c r="T125" s="182">
        <v>1621307</v>
      </c>
      <c r="U125" s="183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69"/>
    </row>
    <row r="126" spans="2:38" s="173" customFormat="1" ht="22.5" customHeight="1" thickBot="1">
      <c r="B126" s="164" t="s">
        <v>403</v>
      </c>
      <c r="C126" s="174"/>
      <c r="D126" s="174"/>
      <c r="E126" s="174"/>
      <c r="F126" s="174"/>
      <c r="G126" s="174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85">
        <f>SUM(T124:T125)</f>
        <v>1621307</v>
      </c>
      <c r="U126" s="183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69"/>
    </row>
    <row r="127" spans="2:38" s="173" customFormat="1" ht="12.75" customHeight="1" thickTop="1">
      <c r="B127" s="164"/>
      <c r="C127" s="174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</row>
    <row r="128" spans="2:38" s="173" customFormat="1" ht="22.5" customHeight="1" thickBot="1">
      <c r="B128" s="164" t="s">
        <v>584</v>
      </c>
      <c r="C128" s="174"/>
      <c r="D128" s="174"/>
      <c r="E128" s="174"/>
      <c r="F128" s="174"/>
      <c r="G128" s="174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181"/>
      <c r="T128" s="186">
        <v>2330914</v>
      </c>
      <c r="U128" s="183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69"/>
    </row>
    <row r="129" spans="2:38" s="173" customFormat="1" ht="18" customHeight="1" thickTop="1">
      <c r="B129" s="164"/>
      <c r="C129" s="174"/>
      <c r="D129" s="174"/>
      <c r="E129" s="174"/>
      <c r="F129" s="174"/>
      <c r="G129" s="174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183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69"/>
    </row>
    <row r="130" spans="2:38" s="173" customFormat="1" ht="21.75">
      <c r="B130" s="164"/>
      <c r="C130" s="174"/>
      <c r="D130" s="174"/>
      <c r="E130" s="174"/>
      <c r="F130" s="174"/>
      <c r="G130" s="174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3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69"/>
    </row>
    <row r="131" spans="2:38" s="173" customFormat="1" ht="21.75">
      <c r="B131" s="164"/>
      <c r="C131" s="174"/>
      <c r="D131" s="174"/>
      <c r="E131" s="174"/>
      <c r="F131" s="174"/>
      <c r="G131" s="174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  <c r="U131" s="183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69"/>
    </row>
    <row r="132" spans="2:38" s="173" customFormat="1" ht="21.75">
      <c r="B132" s="164"/>
      <c r="C132" s="174"/>
      <c r="D132" s="174"/>
      <c r="E132" s="174"/>
      <c r="F132" s="174"/>
      <c r="G132" s="174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3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69"/>
    </row>
    <row r="133" spans="2:38" s="173" customFormat="1" ht="21.75">
      <c r="B133" s="164"/>
      <c r="C133" s="174"/>
      <c r="D133" s="174"/>
      <c r="E133" s="174"/>
      <c r="F133" s="174"/>
      <c r="G133" s="174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3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69"/>
    </row>
    <row r="134" spans="2:38" s="173" customFormat="1" ht="21.75">
      <c r="B134" s="164"/>
      <c r="C134" s="174"/>
      <c r="D134" s="174"/>
      <c r="E134" s="174"/>
      <c r="F134" s="174"/>
      <c r="G134" s="174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  <c r="S134" s="181"/>
      <c r="T134" s="181"/>
      <c r="U134" s="183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69"/>
    </row>
    <row r="135" s="139" customFormat="1" ht="21.75">
      <c r="T135" s="190" t="s">
        <v>674</v>
      </c>
    </row>
  </sheetData>
  <sheetProtection/>
  <mergeCells count="10">
    <mergeCell ref="O6:T6"/>
    <mergeCell ref="O7:T7"/>
    <mergeCell ref="F58:T58"/>
    <mergeCell ref="F98:T98"/>
    <mergeCell ref="F71:T71"/>
    <mergeCell ref="F110:T110"/>
    <mergeCell ref="J6:L6"/>
    <mergeCell ref="J7:L7"/>
    <mergeCell ref="C6:G6"/>
    <mergeCell ref="C7:F7"/>
  </mergeCells>
  <printOptions/>
  <pageMargins left="0.7874015748031497" right="0.15748031496062992" top="0.5118110236220472" bottom="0.1968503937007874" header="0.5118110236220472" footer="0.1574803149606299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89"/>
  <sheetViews>
    <sheetView tabSelected="1" zoomScaleSheetLayoutView="120" workbookViewId="0" topLeftCell="A43">
      <selection activeCell="I57" sqref="I57"/>
    </sheetView>
  </sheetViews>
  <sheetFormatPr defaultColWidth="9.140625" defaultRowHeight="12.75"/>
  <cols>
    <col min="1" max="1" width="3.7109375" style="3" customWidth="1"/>
    <col min="2" max="2" width="2.7109375" style="3" customWidth="1"/>
    <col min="3" max="4" width="4.7109375" style="3" customWidth="1"/>
    <col min="5" max="5" width="0.5625" style="3" customWidth="1"/>
    <col min="6" max="6" width="9.28125" style="3" customWidth="1"/>
    <col min="7" max="7" width="4.8515625" style="3" customWidth="1"/>
    <col min="8" max="8" width="0.5625" style="3" customWidth="1"/>
    <col min="9" max="9" width="15.57421875" style="3" customWidth="1"/>
    <col min="10" max="10" width="0.5625" style="3" customWidth="1"/>
    <col min="11" max="11" width="11.57421875" style="3" customWidth="1"/>
    <col min="12" max="12" width="0.2890625" style="3" customWidth="1"/>
    <col min="13" max="13" width="11.00390625" style="3" customWidth="1"/>
    <col min="14" max="14" width="0.2890625" style="3" customWidth="1"/>
    <col min="15" max="15" width="11.00390625" style="3" customWidth="1"/>
    <col min="16" max="16" width="0.42578125" style="3" customWidth="1"/>
    <col min="17" max="17" width="11.00390625" style="3" customWidth="1"/>
    <col min="18" max="18" width="0.2890625" style="3" customWidth="1"/>
    <col min="19" max="19" width="11.00390625" style="3" customWidth="1"/>
    <col min="20" max="21" width="9.140625" style="3" customWidth="1"/>
    <col min="22" max="23" width="12.8515625" style="3" bestFit="1" customWidth="1"/>
    <col min="24" max="16384" width="9.140625" style="3" customWidth="1"/>
  </cols>
  <sheetData>
    <row r="1" ht="22.5">
      <c r="A1" s="487" t="s">
        <v>489</v>
      </c>
    </row>
    <row r="2" spans="2:18" s="4" customFormat="1" ht="21.75">
      <c r="B2" s="17"/>
      <c r="C2" s="17"/>
      <c r="D2" s="17"/>
      <c r="E2" s="17"/>
      <c r="P2" s="6"/>
      <c r="Q2" s="6"/>
      <c r="R2" s="6"/>
    </row>
    <row r="3" spans="1:13" ht="22.5" customHeight="1">
      <c r="A3" s="1" t="s">
        <v>41</v>
      </c>
      <c r="B3" s="193" t="s">
        <v>405</v>
      </c>
      <c r="C3" s="34"/>
      <c r="D3" s="27"/>
      <c r="E3" s="27"/>
      <c r="F3" s="34"/>
      <c r="G3" s="34"/>
      <c r="H3" s="34"/>
      <c r="I3" s="34"/>
      <c r="J3" s="34"/>
      <c r="K3" s="37"/>
      <c r="L3" s="37"/>
      <c r="M3" s="34"/>
    </row>
    <row r="4" spans="2:17" ht="22.5" customHeight="1">
      <c r="B4" s="27"/>
      <c r="C4" s="194" t="s">
        <v>406</v>
      </c>
      <c r="D4" s="27"/>
      <c r="E4" s="27"/>
      <c r="F4" s="34"/>
      <c r="G4" s="34"/>
      <c r="H4" s="34"/>
      <c r="I4" s="34"/>
      <c r="J4" s="34"/>
      <c r="K4" s="37"/>
      <c r="L4" s="37"/>
      <c r="M4" s="34"/>
      <c r="Q4" s="27"/>
    </row>
    <row r="5" spans="2:19" ht="22.5" customHeight="1">
      <c r="B5" s="27"/>
      <c r="C5" s="462"/>
      <c r="D5" s="462"/>
      <c r="E5" s="462"/>
      <c r="F5" s="462"/>
      <c r="G5" s="462"/>
      <c r="H5" s="402"/>
      <c r="I5" s="402"/>
      <c r="J5" s="402"/>
      <c r="K5" s="402"/>
      <c r="L5" s="402"/>
      <c r="M5" s="823" t="s">
        <v>207</v>
      </c>
      <c r="N5" s="823"/>
      <c r="O5" s="823"/>
      <c r="P5" s="823"/>
      <c r="Q5" s="823"/>
      <c r="R5" s="823"/>
      <c r="S5" s="823"/>
    </row>
    <row r="6" spans="2:19" ht="22.5" customHeight="1">
      <c r="B6" s="27"/>
      <c r="C6" s="462"/>
      <c r="D6" s="462"/>
      <c r="E6" s="462"/>
      <c r="F6" s="462"/>
      <c r="G6" s="462"/>
      <c r="H6" s="402"/>
      <c r="I6" s="402"/>
      <c r="J6" s="402"/>
      <c r="K6" s="402"/>
      <c r="L6" s="402"/>
      <c r="M6" s="824" t="s">
        <v>185</v>
      </c>
      <c r="N6" s="824"/>
      <c r="O6" s="824"/>
      <c r="P6" s="555"/>
      <c r="Q6" s="824" t="s">
        <v>324</v>
      </c>
      <c r="R6" s="824"/>
      <c r="S6" s="824"/>
    </row>
    <row r="7" spans="2:19" ht="22.5" customHeight="1">
      <c r="B7" s="27"/>
      <c r="C7" s="462"/>
      <c r="D7" s="462"/>
      <c r="E7" s="462"/>
      <c r="F7" s="462"/>
      <c r="G7" s="462"/>
      <c r="H7" s="402"/>
      <c r="I7" s="402"/>
      <c r="J7" s="402"/>
      <c r="K7" s="402"/>
      <c r="L7" s="402"/>
      <c r="M7" s="556" t="s">
        <v>555</v>
      </c>
      <c r="N7" s="557"/>
      <c r="O7" s="556" t="s">
        <v>145</v>
      </c>
      <c r="P7" s="558"/>
      <c r="Q7" s="556" t="s">
        <v>555</v>
      </c>
      <c r="R7" s="557"/>
      <c r="S7" s="556" t="s">
        <v>145</v>
      </c>
    </row>
    <row r="8" spans="2:19" ht="22.5" customHeight="1">
      <c r="B8" s="27"/>
      <c r="C8" s="226" t="s">
        <v>407</v>
      </c>
      <c r="D8" s="226"/>
      <c r="E8" s="226"/>
      <c r="F8" s="462"/>
      <c r="G8" s="462"/>
      <c r="H8" s="402"/>
      <c r="I8" s="402"/>
      <c r="J8" s="402"/>
      <c r="K8" s="402"/>
      <c r="L8" s="402"/>
      <c r="M8" s="463">
        <v>15000</v>
      </c>
      <c r="N8" s="464"/>
      <c r="O8" s="465">
        <v>15000</v>
      </c>
      <c r="P8" s="466"/>
      <c r="Q8" s="463">
        <v>15000</v>
      </c>
      <c r="R8" s="464"/>
      <c r="S8" s="465">
        <v>15000</v>
      </c>
    </row>
    <row r="9" spans="2:19" ht="22.5" customHeight="1">
      <c r="B9" s="27"/>
      <c r="C9" s="226" t="s">
        <v>408</v>
      </c>
      <c r="D9" s="226"/>
      <c r="E9" s="226"/>
      <c r="F9" s="402"/>
      <c r="G9" s="462"/>
      <c r="H9" s="402"/>
      <c r="I9" s="402"/>
      <c r="J9" s="402"/>
      <c r="K9" s="402"/>
      <c r="L9" s="402"/>
      <c r="M9" s="467">
        <v>445000</v>
      </c>
      <c r="N9" s="467"/>
      <c r="O9" s="467">
        <v>365000</v>
      </c>
      <c r="P9" s="467"/>
      <c r="Q9" s="467">
        <v>395000</v>
      </c>
      <c r="R9" s="467"/>
      <c r="S9" s="467">
        <v>365000</v>
      </c>
    </row>
    <row r="10" spans="2:19" ht="22.5" customHeight="1">
      <c r="B10" s="27"/>
      <c r="C10" s="226" t="s">
        <v>502</v>
      </c>
      <c r="D10" s="226"/>
      <c r="E10" s="226"/>
      <c r="F10" s="402"/>
      <c r="G10" s="462"/>
      <c r="H10" s="402"/>
      <c r="I10" s="402"/>
      <c r="J10" s="402"/>
      <c r="K10" s="402"/>
      <c r="L10" s="402"/>
      <c r="M10" s="467">
        <v>1465000</v>
      </c>
      <c r="N10" s="463"/>
      <c r="O10" s="467">
        <v>455500</v>
      </c>
      <c r="P10" s="467"/>
      <c r="Q10" s="467">
        <v>465000</v>
      </c>
      <c r="R10" s="463"/>
      <c r="S10" s="467">
        <v>455500</v>
      </c>
    </row>
    <row r="11" spans="2:19" ht="22.5" customHeight="1">
      <c r="B11" s="27"/>
      <c r="C11" s="226" t="s">
        <v>409</v>
      </c>
      <c r="D11" s="226"/>
      <c r="E11" s="226"/>
      <c r="F11" s="402"/>
      <c r="G11" s="462"/>
      <c r="H11" s="402"/>
      <c r="I11" s="402"/>
      <c r="J11" s="402"/>
      <c r="K11" s="402"/>
      <c r="L11" s="402"/>
      <c r="M11" s="467">
        <v>150000</v>
      </c>
      <c r="N11" s="463"/>
      <c r="O11" s="467">
        <v>389500</v>
      </c>
      <c r="P11" s="467"/>
      <c r="Q11" s="467">
        <v>150000</v>
      </c>
      <c r="R11" s="463"/>
      <c r="S11" s="467">
        <v>389500</v>
      </c>
    </row>
    <row r="12" spans="2:19" ht="22.5" customHeight="1">
      <c r="B12" s="27"/>
      <c r="C12" s="220" t="s">
        <v>410</v>
      </c>
      <c r="D12" s="226"/>
      <c r="E12" s="226"/>
      <c r="F12" s="402"/>
      <c r="G12" s="462"/>
      <c r="H12" s="402"/>
      <c r="I12" s="402"/>
      <c r="J12" s="402"/>
      <c r="K12" s="402"/>
      <c r="L12" s="402"/>
      <c r="M12" s="467">
        <v>6140000</v>
      </c>
      <c r="N12" s="463"/>
      <c r="O12" s="467">
        <v>890000</v>
      </c>
      <c r="P12" s="463"/>
      <c r="Q12" s="467">
        <v>260000</v>
      </c>
      <c r="R12" s="463"/>
      <c r="S12" s="467">
        <v>260000</v>
      </c>
    </row>
    <row r="13" spans="2:19" ht="22.5" customHeight="1">
      <c r="B13" s="27"/>
      <c r="C13" s="226" t="s">
        <v>411</v>
      </c>
      <c r="D13" s="226"/>
      <c r="E13" s="226"/>
      <c r="F13" s="402"/>
      <c r="G13" s="462"/>
      <c r="H13" s="402"/>
      <c r="I13" s="402"/>
      <c r="J13" s="402"/>
      <c r="K13" s="402"/>
      <c r="L13" s="402"/>
      <c r="M13" s="467">
        <v>238075</v>
      </c>
      <c r="N13" s="463"/>
      <c r="O13" s="467">
        <v>237075</v>
      </c>
      <c r="P13" s="463"/>
      <c r="Q13" s="467">
        <v>220075</v>
      </c>
      <c r="R13" s="463"/>
      <c r="S13" s="467">
        <v>237075</v>
      </c>
    </row>
    <row r="14" spans="2:19" ht="22.5" customHeight="1">
      <c r="B14" s="27"/>
      <c r="C14" s="226" t="s">
        <v>412</v>
      </c>
      <c r="D14" s="226"/>
      <c r="E14" s="226"/>
      <c r="F14" s="402"/>
      <c r="G14" s="462"/>
      <c r="H14" s="402"/>
      <c r="I14" s="402"/>
      <c r="J14" s="402"/>
      <c r="K14" s="402"/>
      <c r="L14" s="402"/>
      <c r="M14" s="467">
        <v>0</v>
      </c>
      <c r="N14" s="463"/>
      <c r="O14" s="467">
        <v>100000</v>
      </c>
      <c r="P14" s="463"/>
      <c r="Q14" s="467">
        <v>0</v>
      </c>
      <c r="R14" s="463"/>
      <c r="S14" s="467">
        <v>100000</v>
      </c>
    </row>
    <row r="15" spans="2:19" ht="22.5" customHeight="1" thickBot="1">
      <c r="B15" s="27"/>
      <c r="C15" s="502"/>
      <c r="D15" s="226" t="s">
        <v>239</v>
      </c>
      <c r="E15" s="226"/>
      <c r="F15" s="402"/>
      <c r="G15" s="468"/>
      <c r="H15" s="402"/>
      <c r="I15" s="402"/>
      <c r="J15" s="402"/>
      <c r="K15" s="402"/>
      <c r="L15" s="402"/>
      <c r="M15" s="469">
        <f>SUM(M8:M14)</f>
        <v>8453075</v>
      </c>
      <c r="N15" s="470"/>
      <c r="O15" s="469">
        <f>SUM(O8:O14)</f>
        <v>2452075</v>
      </c>
      <c r="P15" s="471"/>
      <c r="Q15" s="469">
        <f>SUM(Q8:Q14)</f>
        <v>1505075</v>
      </c>
      <c r="R15" s="470"/>
      <c r="S15" s="469">
        <f>SUM(S8:S14)</f>
        <v>1822075</v>
      </c>
    </row>
    <row r="16" spans="2:19" ht="10.5" customHeight="1" thickTop="1">
      <c r="B16" s="27"/>
      <c r="C16" s="502"/>
      <c r="D16" s="226"/>
      <c r="E16" s="226"/>
      <c r="F16" s="402"/>
      <c r="G16" s="468"/>
      <c r="H16" s="402"/>
      <c r="I16" s="402"/>
      <c r="J16" s="402"/>
      <c r="K16" s="402"/>
      <c r="L16" s="402"/>
      <c r="M16" s="658"/>
      <c r="N16" s="470"/>
      <c r="O16" s="658"/>
      <c r="P16" s="471"/>
      <c r="Q16" s="658"/>
      <c r="R16" s="470"/>
      <c r="S16" s="658"/>
    </row>
    <row r="17" s="736" customFormat="1" ht="21.75" customHeight="1">
      <c r="B17" s="50" t="s">
        <v>745</v>
      </c>
    </row>
    <row r="18" s="736" customFormat="1" ht="21.75" customHeight="1">
      <c r="C18" s="774" t="s">
        <v>654</v>
      </c>
    </row>
    <row r="19" s="50" customFormat="1" ht="21.75" customHeight="1">
      <c r="C19" s="774" t="s">
        <v>655</v>
      </c>
    </row>
    <row r="20" s="50" customFormat="1" ht="21.75" customHeight="1">
      <c r="D20" s="50" t="s">
        <v>657</v>
      </c>
    </row>
    <row r="21" spans="1:24" s="731" customFormat="1" ht="21.75" customHeight="1">
      <c r="A21" s="729"/>
      <c r="B21" s="775" t="s">
        <v>650</v>
      </c>
      <c r="D21" s="737" t="s">
        <v>746</v>
      </c>
      <c r="E21" s="775"/>
      <c r="F21" s="775"/>
      <c r="H21" s="776"/>
      <c r="I21" s="776"/>
      <c r="J21" s="777"/>
      <c r="K21" s="777"/>
      <c r="L21" s="777"/>
      <c r="M21" s="777"/>
      <c r="N21" s="777"/>
      <c r="O21" s="777"/>
      <c r="P21" s="777"/>
      <c r="Q21" s="777"/>
      <c r="R21" s="777"/>
      <c r="S21" s="777"/>
      <c r="T21" s="730"/>
      <c r="U21" s="730"/>
      <c r="V21" s="730"/>
      <c r="W21" s="730"/>
      <c r="X21" s="730"/>
    </row>
    <row r="22" spans="1:24" s="731" customFormat="1" ht="21.75" customHeight="1">
      <c r="A22" s="729"/>
      <c r="C22" s="775" t="s">
        <v>747</v>
      </c>
      <c r="D22" s="775"/>
      <c r="E22" s="775"/>
      <c r="F22" s="775"/>
      <c r="H22" s="776"/>
      <c r="I22" s="776"/>
      <c r="J22" s="777"/>
      <c r="K22" s="777"/>
      <c r="L22" s="777"/>
      <c r="M22" s="777"/>
      <c r="N22" s="777"/>
      <c r="O22" s="777"/>
      <c r="P22" s="777"/>
      <c r="Q22" s="777"/>
      <c r="R22" s="777"/>
      <c r="S22" s="777"/>
      <c r="T22" s="730"/>
      <c r="U22" s="730"/>
      <c r="V22" s="730"/>
      <c r="W22" s="730"/>
      <c r="X22" s="730"/>
    </row>
    <row r="23" spans="1:255" s="735" customFormat="1" ht="21.75" customHeight="1">
      <c r="A23" s="732"/>
      <c r="C23" s="778" t="s">
        <v>708</v>
      </c>
      <c r="D23" s="779"/>
      <c r="E23" s="779"/>
      <c r="F23" s="780"/>
      <c r="G23" s="781"/>
      <c r="H23" s="781"/>
      <c r="I23" s="781"/>
      <c r="J23" s="781"/>
      <c r="K23" s="782"/>
      <c r="L23" s="782"/>
      <c r="M23" s="783"/>
      <c r="N23" s="782"/>
      <c r="O23" s="734"/>
      <c r="P23" s="734"/>
      <c r="Q23" s="733"/>
      <c r="R23" s="733"/>
      <c r="S23" s="733"/>
      <c r="T23" s="734"/>
      <c r="U23" s="734"/>
      <c r="V23" s="734"/>
      <c r="W23" s="734"/>
      <c r="X23" s="734"/>
      <c r="Y23" s="734"/>
      <c r="Z23" s="734"/>
      <c r="AA23" s="734"/>
      <c r="AB23" s="734"/>
      <c r="AC23" s="734"/>
      <c r="AD23" s="734"/>
      <c r="AE23" s="734"/>
      <c r="AF23" s="734"/>
      <c r="AG23" s="733"/>
      <c r="AH23" s="733"/>
      <c r="AI23" s="733"/>
      <c r="AJ23" s="734"/>
      <c r="AK23" s="734"/>
      <c r="AL23" s="734"/>
      <c r="AM23" s="734"/>
      <c r="AN23" s="734"/>
      <c r="AO23" s="734"/>
      <c r="AP23" s="734"/>
      <c r="AQ23" s="734"/>
      <c r="AR23" s="734"/>
      <c r="AS23" s="734"/>
      <c r="AT23" s="734"/>
      <c r="AU23" s="734"/>
      <c r="AV23" s="734"/>
      <c r="AW23" s="733"/>
      <c r="AX23" s="733"/>
      <c r="AY23" s="733"/>
      <c r="AZ23" s="734"/>
      <c r="BA23" s="734"/>
      <c r="BB23" s="734"/>
      <c r="BC23" s="734"/>
      <c r="BD23" s="734"/>
      <c r="BE23" s="734"/>
      <c r="BF23" s="734"/>
      <c r="BG23" s="734"/>
      <c r="BH23" s="734"/>
      <c r="BI23" s="734"/>
      <c r="BJ23" s="734"/>
      <c r="BK23" s="734"/>
      <c r="BL23" s="734"/>
      <c r="BM23" s="733"/>
      <c r="BN23" s="733"/>
      <c r="BO23" s="733"/>
      <c r="BP23" s="734"/>
      <c r="BQ23" s="734"/>
      <c r="BR23" s="734"/>
      <c r="BS23" s="734"/>
      <c r="BT23" s="734"/>
      <c r="BU23" s="734"/>
      <c r="BV23" s="734"/>
      <c r="BW23" s="734"/>
      <c r="BX23" s="734"/>
      <c r="BY23" s="734"/>
      <c r="BZ23" s="734"/>
      <c r="CA23" s="734"/>
      <c r="CB23" s="734"/>
      <c r="CC23" s="733"/>
      <c r="CD23" s="733"/>
      <c r="CE23" s="733"/>
      <c r="CF23" s="734"/>
      <c r="CG23" s="734"/>
      <c r="CH23" s="734"/>
      <c r="CI23" s="734"/>
      <c r="CJ23" s="734"/>
      <c r="CK23" s="734"/>
      <c r="CL23" s="734"/>
      <c r="CM23" s="734"/>
      <c r="CN23" s="734"/>
      <c r="CO23" s="734"/>
      <c r="CP23" s="734"/>
      <c r="CQ23" s="734"/>
      <c r="CR23" s="734"/>
      <c r="CS23" s="733"/>
      <c r="CT23" s="733"/>
      <c r="CU23" s="733"/>
      <c r="CV23" s="734"/>
      <c r="CW23" s="734"/>
      <c r="CX23" s="734"/>
      <c r="CY23" s="734"/>
      <c r="CZ23" s="734"/>
      <c r="DA23" s="734"/>
      <c r="DB23" s="734"/>
      <c r="DC23" s="734"/>
      <c r="DD23" s="734"/>
      <c r="DE23" s="734"/>
      <c r="DF23" s="734"/>
      <c r="DG23" s="734"/>
      <c r="DH23" s="734"/>
      <c r="DI23" s="733"/>
      <c r="DJ23" s="733"/>
      <c r="DK23" s="733"/>
      <c r="DL23" s="734"/>
      <c r="DM23" s="734"/>
      <c r="DN23" s="734"/>
      <c r="DO23" s="734"/>
      <c r="DP23" s="734"/>
      <c r="DQ23" s="734"/>
      <c r="DR23" s="734"/>
      <c r="DS23" s="734"/>
      <c r="DT23" s="734"/>
      <c r="DU23" s="734"/>
      <c r="DV23" s="734"/>
      <c r="DW23" s="734"/>
      <c r="DX23" s="734"/>
      <c r="DY23" s="733"/>
      <c r="DZ23" s="733"/>
      <c r="EA23" s="733"/>
      <c r="EB23" s="734"/>
      <c r="EC23" s="734"/>
      <c r="ED23" s="734"/>
      <c r="EE23" s="734"/>
      <c r="EF23" s="734"/>
      <c r="EG23" s="734"/>
      <c r="EH23" s="734"/>
      <c r="EI23" s="734"/>
      <c r="EJ23" s="734"/>
      <c r="EK23" s="734"/>
      <c r="EL23" s="734"/>
      <c r="EM23" s="734"/>
      <c r="EN23" s="734"/>
      <c r="EO23" s="733"/>
      <c r="EP23" s="733"/>
      <c r="EQ23" s="733"/>
      <c r="ER23" s="734"/>
      <c r="ES23" s="734"/>
      <c r="ET23" s="734"/>
      <c r="EU23" s="734"/>
      <c r="EV23" s="734"/>
      <c r="EW23" s="734"/>
      <c r="EX23" s="734"/>
      <c r="EY23" s="734"/>
      <c r="EZ23" s="734"/>
      <c r="FA23" s="734"/>
      <c r="FB23" s="734"/>
      <c r="FC23" s="734"/>
      <c r="FD23" s="734"/>
      <c r="FE23" s="733"/>
      <c r="FF23" s="733"/>
      <c r="FG23" s="733"/>
      <c r="FH23" s="734"/>
      <c r="FI23" s="734"/>
      <c r="FJ23" s="734"/>
      <c r="FK23" s="734"/>
      <c r="FL23" s="734"/>
      <c r="FM23" s="734"/>
      <c r="FN23" s="734"/>
      <c r="FO23" s="734"/>
      <c r="FP23" s="734"/>
      <c r="FQ23" s="734"/>
      <c r="FR23" s="734"/>
      <c r="FS23" s="734"/>
      <c r="FT23" s="734"/>
      <c r="FU23" s="733"/>
      <c r="FV23" s="733"/>
      <c r="FW23" s="733"/>
      <c r="FX23" s="734"/>
      <c r="FY23" s="734"/>
      <c r="FZ23" s="734"/>
      <c r="GA23" s="734"/>
      <c r="GB23" s="734"/>
      <c r="GC23" s="734"/>
      <c r="GD23" s="734"/>
      <c r="GE23" s="734"/>
      <c r="GF23" s="734"/>
      <c r="GG23" s="734"/>
      <c r="GH23" s="734"/>
      <c r="GI23" s="734"/>
      <c r="GJ23" s="734"/>
      <c r="GK23" s="733"/>
      <c r="GL23" s="733"/>
      <c r="GM23" s="733"/>
      <c r="GN23" s="734"/>
      <c r="GO23" s="734"/>
      <c r="GP23" s="734"/>
      <c r="GQ23" s="734"/>
      <c r="GR23" s="734"/>
      <c r="GS23" s="734"/>
      <c r="GT23" s="734"/>
      <c r="GU23" s="734"/>
      <c r="GV23" s="734"/>
      <c r="GW23" s="734"/>
      <c r="GX23" s="734"/>
      <c r="GY23" s="734"/>
      <c r="GZ23" s="734"/>
      <c r="HA23" s="733"/>
      <c r="HB23" s="733"/>
      <c r="HC23" s="733"/>
      <c r="HD23" s="734"/>
      <c r="HE23" s="734"/>
      <c r="HF23" s="734"/>
      <c r="HG23" s="734"/>
      <c r="HH23" s="734"/>
      <c r="HI23" s="734"/>
      <c r="HJ23" s="734"/>
      <c r="HK23" s="734"/>
      <c r="HL23" s="734"/>
      <c r="HM23" s="734"/>
      <c r="HN23" s="734"/>
      <c r="HO23" s="734"/>
      <c r="HP23" s="734"/>
      <c r="HQ23" s="733"/>
      <c r="HR23" s="733"/>
      <c r="HS23" s="733"/>
      <c r="HT23" s="734"/>
      <c r="HU23" s="734"/>
      <c r="HV23" s="734"/>
      <c r="HW23" s="734"/>
      <c r="HX23" s="734"/>
      <c r="HY23" s="734"/>
      <c r="HZ23" s="734"/>
      <c r="IA23" s="734"/>
      <c r="IB23" s="734"/>
      <c r="IC23" s="734"/>
      <c r="ID23" s="734"/>
      <c r="IE23" s="734"/>
      <c r="IF23" s="734"/>
      <c r="IG23" s="733"/>
      <c r="IH23" s="733"/>
      <c r="II23" s="733"/>
      <c r="IJ23" s="734"/>
      <c r="IK23" s="734"/>
      <c r="IL23" s="734"/>
      <c r="IM23" s="734"/>
      <c r="IN23" s="734"/>
      <c r="IO23" s="734"/>
      <c r="IP23" s="734"/>
      <c r="IQ23" s="734"/>
      <c r="IR23" s="734"/>
      <c r="IS23" s="734"/>
      <c r="IT23" s="734"/>
      <c r="IU23" s="734"/>
    </row>
    <row r="24" spans="1:255" s="735" customFormat="1" ht="5.25" customHeight="1">
      <c r="A24" s="732"/>
      <c r="C24" s="778"/>
      <c r="D24" s="779"/>
      <c r="E24" s="779"/>
      <c r="F24" s="780"/>
      <c r="G24" s="781"/>
      <c r="H24" s="781"/>
      <c r="I24" s="781"/>
      <c r="J24" s="781"/>
      <c r="K24" s="782"/>
      <c r="L24" s="782"/>
      <c r="M24" s="783"/>
      <c r="N24" s="782"/>
      <c r="O24" s="734"/>
      <c r="P24" s="734"/>
      <c r="Q24" s="733"/>
      <c r="R24" s="733"/>
      <c r="S24" s="733"/>
      <c r="T24" s="734"/>
      <c r="U24" s="734"/>
      <c r="V24" s="734"/>
      <c r="W24" s="734"/>
      <c r="X24" s="734"/>
      <c r="Y24" s="734"/>
      <c r="Z24" s="734"/>
      <c r="AA24" s="734"/>
      <c r="AB24" s="734"/>
      <c r="AC24" s="734"/>
      <c r="AD24" s="734"/>
      <c r="AE24" s="734"/>
      <c r="AF24" s="734"/>
      <c r="AG24" s="733"/>
      <c r="AH24" s="733"/>
      <c r="AI24" s="733"/>
      <c r="AJ24" s="734"/>
      <c r="AK24" s="734"/>
      <c r="AL24" s="734"/>
      <c r="AM24" s="734"/>
      <c r="AN24" s="734"/>
      <c r="AO24" s="734"/>
      <c r="AP24" s="734"/>
      <c r="AQ24" s="734"/>
      <c r="AR24" s="734"/>
      <c r="AS24" s="734"/>
      <c r="AT24" s="734"/>
      <c r="AU24" s="734"/>
      <c r="AV24" s="734"/>
      <c r="AW24" s="733"/>
      <c r="AX24" s="733"/>
      <c r="AY24" s="733"/>
      <c r="AZ24" s="734"/>
      <c r="BA24" s="734"/>
      <c r="BB24" s="734"/>
      <c r="BC24" s="734"/>
      <c r="BD24" s="734"/>
      <c r="BE24" s="734"/>
      <c r="BF24" s="734"/>
      <c r="BG24" s="734"/>
      <c r="BH24" s="734"/>
      <c r="BI24" s="734"/>
      <c r="BJ24" s="734"/>
      <c r="BK24" s="734"/>
      <c r="BL24" s="734"/>
      <c r="BM24" s="733"/>
      <c r="BN24" s="733"/>
      <c r="BO24" s="733"/>
      <c r="BP24" s="734"/>
      <c r="BQ24" s="734"/>
      <c r="BR24" s="734"/>
      <c r="BS24" s="734"/>
      <c r="BT24" s="734"/>
      <c r="BU24" s="734"/>
      <c r="BV24" s="734"/>
      <c r="BW24" s="734"/>
      <c r="BX24" s="734"/>
      <c r="BY24" s="734"/>
      <c r="BZ24" s="734"/>
      <c r="CA24" s="734"/>
      <c r="CB24" s="734"/>
      <c r="CC24" s="733"/>
      <c r="CD24" s="733"/>
      <c r="CE24" s="733"/>
      <c r="CF24" s="734"/>
      <c r="CG24" s="734"/>
      <c r="CH24" s="734"/>
      <c r="CI24" s="734"/>
      <c r="CJ24" s="734"/>
      <c r="CK24" s="734"/>
      <c r="CL24" s="734"/>
      <c r="CM24" s="734"/>
      <c r="CN24" s="734"/>
      <c r="CO24" s="734"/>
      <c r="CP24" s="734"/>
      <c r="CQ24" s="734"/>
      <c r="CR24" s="734"/>
      <c r="CS24" s="733"/>
      <c r="CT24" s="733"/>
      <c r="CU24" s="733"/>
      <c r="CV24" s="734"/>
      <c r="CW24" s="734"/>
      <c r="CX24" s="734"/>
      <c r="CY24" s="734"/>
      <c r="CZ24" s="734"/>
      <c r="DA24" s="734"/>
      <c r="DB24" s="734"/>
      <c r="DC24" s="734"/>
      <c r="DD24" s="734"/>
      <c r="DE24" s="734"/>
      <c r="DF24" s="734"/>
      <c r="DG24" s="734"/>
      <c r="DH24" s="734"/>
      <c r="DI24" s="733"/>
      <c r="DJ24" s="733"/>
      <c r="DK24" s="733"/>
      <c r="DL24" s="734"/>
      <c r="DM24" s="734"/>
      <c r="DN24" s="734"/>
      <c r="DO24" s="734"/>
      <c r="DP24" s="734"/>
      <c r="DQ24" s="734"/>
      <c r="DR24" s="734"/>
      <c r="DS24" s="734"/>
      <c r="DT24" s="734"/>
      <c r="DU24" s="734"/>
      <c r="DV24" s="734"/>
      <c r="DW24" s="734"/>
      <c r="DX24" s="734"/>
      <c r="DY24" s="733"/>
      <c r="DZ24" s="733"/>
      <c r="EA24" s="733"/>
      <c r="EB24" s="734"/>
      <c r="EC24" s="734"/>
      <c r="ED24" s="734"/>
      <c r="EE24" s="734"/>
      <c r="EF24" s="734"/>
      <c r="EG24" s="734"/>
      <c r="EH24" s="734"/>
      <c r="EI24" s="734"/>
      <c r="EJ24" s="734"/>
      <c r="EK24" s="734"/>
      <c r="EL24" s="734"/>
      <c r="EM24" s="734"/>
      <c r="EN24" s="734"/>
      <c r="EO24" s="733"/>
      <c r="EP24" s="733"/>
      <c r="EQ24" s="733"/>
      <c r="ER24" s="734"/>
      <c r="ES24" s="734"/>
      <c r="ET24" s="734"/>
      <c r="EU24" s="734"/>
      <c r="EV24" s="734"/>
      <c r="EW24" s="734"/>
      <c r="EX24" s="734"/>
      <c r="EY24" s="734"/>
      <c r="EZ24" s="734"/>
      <c r="FA24" s="734"/>
      <c r="FB24" s="734"/>
      <c r="FC24" s="734"/>
      <c r="FD24" s="734"/>
      <c r="FE24" s="733"/>
      <c r="FF24" s="733"/>
      <c r="FG24" s="733"/>
      <c r="FH24" s="734"/>
      <c r="FI24" s="734"/>
      <c r="FJ24" s="734"/>
      <c r="FK24" s="734"/>
      <c r="FL24" s="734"/>
      <c r="FM24" s="734"/>
      <c r="FN24" s="734"/>
      <c r="FO24" s="734"/>
      <c r="FP24" s="734"/>
      <c r="FQ24" s="734"/>
      <c r="FR24" s="734"/>
      <c r="FS24" s="734"/>
      <c r="FT24" s="734"/>
      <c r="FU24" s="733"/>
      <c r="FV24" s="733"/>
      <c r="FW24" s="733"/>
      <c r="FX24" s="734"/>
      <c r="FY24" s="734"/>
      <c r="FZ24" s="734"/>
      <c r="GA24" s="734"/>
      <c r="GB24" s="734"/>
      <c r="GC24" s="734"/>
      <c r="GD24" s="734"/>
      <c r="GE24" s="734"/>
      <c r="GF24" s="734"/>
      <c r="GG24" s="734"/>
      <c r="GH24" s="734"/>
      <c r="GI24" s="734"/>
      <c r="GJ24" s="734"/>
      <c r="GK24" s="733"/>
      <c r="GL24" s="733"/>
      <c r="GM24" s="733"/>
      <c r="GN24" s="734"/>
      <c r="GO24" s="734"/>
      <c r="GP24" s="734"/>
      <c r="GQ24" s="734"/>
      <c r="GR24" s="734"/>
      <c r="GS24" s="734"/>
      <c r="GT24" s="734"/>
      <c r="GU24" s="734"/>
      <c r="GV24" s="734"/>
      <c r="GW24" s="734"/>
      <c r="GX24" s="734"/>
      <c r="GY24" s="734"/>
      <c r="GZ24" s="734"/>
      <c r="HA24" s="733"/>
      <c r="HB24" s="733"/>
      <c r="HC24" s="733"/>
      <c r="HD24" s="734"/>
      <c r="HE24" s="734"/>
      <c r="HF24" s="734"/>
      <c r="HG24" s="734"/>
      <c r="HH24" s="734"/>
      <c r="HI24" s="734"/>
      <c r="HJ24" s="734"/>
      <c r="HK24" s="734"/>
      <c r="HL24" s="734"/>
      <c r="HM24" s="734"/>
      <c r="HN24" s="734"/>
      <c r="HO24" s="734"/>
      <c r="HP24" s="734"/>
      <c r="HQ24" s="733"/>
      <c r="HR24" s="733"/>
      <c r="HS24" s="733"/>
      <c r="HT24" s="734"/>
      <c r="HU24" s="734"/>
      <c r="HV24" s="734"/>
      <c r="HW24" s="734"/>
      <c r="HX24" s="734"/>
      <c r="HY24" s="734"/>
      <c r="HZ24" s="734"/>
      <c r="IA24" s="734"/>
      <c r="IB24" s="734"/>
      <c r="IC24" s="734"/>
      <c r="ID24" s="734"/>
      <c r="IE24" s="734"/>
      <c r="IF24" s="734"/>
      <c r="IG24" s="733"/>
      <c r="IH24" s="733"/>
      <c r="II24" s="733"/>
      <c r="IJ24" s="734"/>
      <c r="IK24" s="734"/>
      <c r="IL24" s="734"/>
      <c r="IM24" s="734"/>
      <c r="IN24" s="734"/>
      <c r="IO24" s="734"/>
      <c r="IP24" s="734"/>
      <c r="IQ24" s="734"/>
      <c r="IR24" s="734"/>
      <c r="IS24" s="734"/>
      <c r="IT24" s="734"/>
      <c r="IU24" s="734"/>
    </row>
    <row r="25" s="736" customFormat="1" ht="21.75" customHeight="1">
      <c r="C25" s="774" t="s">
        <v>656</v>
      </c>
    </row>
    <row r="26" spans="3:4" s="736" customFormat="1" ht="21.75" customHeight="1">
      <c r="C26" s="50"/>
      <c r="D26" s="50" t="s">
        <v>657</v>
      </c>
    </row>
    <row r="27" s="736" customFormat="1" ht="21.75" customHeight="1">
      <c r="D27" s="737" t="s">
        <v>658</v>
      </c>
    </row>
    <row r="28" s="736" customFormat="1" ht="21.75" customHeight="1">
      <c r="D28" s="737" t="s">
        <v>709</v>
      </c>
    </row>
    <row r="29" s="736" customFormat="1" ht="21.75" customHeight="1">
      <c r="D29" s="737" t="s">
        <v>748</v>
      </c>
    </row>
    <row r="30" s="736" customFormat="1" ht="11.25" customHeight="1">
      <c r="D30" s="737"/>
    </row>
    <row r="31" spans="1:14" ht="22.5">
      <c r="A31" s="16" t="s">
        <v>42</v>
      </c>
      <c r="B31" s="200" t="s">
        <v>413</v>
      </c>
      <c r="C31" s="4"/>
      <c r="D31" s="4"/>
      <c r="E31" s="4"/>
      <c r="F31" s="4"/>
      <c r="G31" s="4"/>
      <c r="I31" s="134"/>
      <c r="J31" s="37"/>
      <c r="K31" s="134"/>
      <c r="L31" s="34"/>
      <c r="M31" s="37"/>
      <c r="N31" s="134"/>
    </row>
    <row r="32" spans="1:15" ht="19.5" customHeight="1">
      <c r="A32" s="16"/>
      <c r="B32" s="10"/>
      <c r="C32" s="194" t="s">
        <v>414</v>
      </c>
      <c r="D32" s="34"/>
      <c r="E32" s="34"/>
      <c r="F32" s="34"/>
      <c r="G32" s="34"/>
      <c r="I32" s="134"/>
      <c r="J32" s="37"/>
      <c r="K32" s="134"/>
      <c r="L32" s="34"/>
      <c r="M32" s="134"/>
      <c r="N32" s="37"/>
      <c r="O32" s="134"/>
    </row>
    <row r="33" spans="1:15" ht="19.5" customHeight="1">
      <c r="A33" s="16"/>
      <c r="B33" s="10"/>
      <c r="C33" s="260" t="s">
        <v>415</v>
      </c>
      <c r="D33" s="34"/>
      <c r="E33" s="34"/>
      <c r="F33" s="34"/>
      <c r="G33" s="34"/>
      <c r="I33" s="134"/>
      <c r="J33" s="37"/>
      <c r="K33" s="134"/>
      <c r="L33" s="34"/>
      <c r="M33" s="134"/>
      <c r="N33" s="37"/>
      <c r="O33" s="134"/>
    </row>
    <row r="34" spans="1:15" ht="19.5" customHeight="1">
      <c r="A34" s="8"/>
      <c r="B34" s="8"/>
      <c r="C34" s="128" t="s">
        <v>661</v>
      </c>
      <c r="D34" s="242" t="s">
        <v>416</v>
      </c>
      <c r="E34" s="8"/>
      <c r="F34" s="8"/>
      <c r="G34" s="8"/>
      <c r="I34" s="134"/>
      <c r="J34" s="37"/>
      <c r="K34" s="134"/>
      <c r="L34" s="34"/>
      <c r="M34" s="134"/>
      <c r="N34" s="37"/>
      <c r="O34" s="134"/>
    </row>
    <row r="35" spans="1:15" ht="19.5" customHeight="1">
      <c r="A35" s="8"/>
      <c r="B35" s="188" t="s">
        <v>417</v>
      </c>
      <c r="C35" s="130"/>
      <c r="D35" s="8"/>
      <c r="E35" s="8"/>
      <c r="F35" s="8"/>
      <c r="G35" s="8"/>
      <c r="I35" s="134"/>
      <c r="J35" s="37"/>
      <c r="K35" s="134"/>
      <c r="L35" s="34"/>
      <c r="M35" s="134"/>
      <c r="N35" s="37"/>
      <c r="O35" s="134"/>
    </row>
    <row r="36" spans="1:19" ht="19.5" customHeight="1">
      <c r="A36" s="5"/>
      <c r="B36" s="5"/>
      <c r="C36" s="38"/>
      <c r="D36" s="51"/>
      <c r="E36" s="51"/>
      <c r="F36" s="51"/>
      <c r="G36" s="51"/>
      <c r="H36" s="402"/>
      <c r="I36" s="472"/>
      <c r="J36" s="473"/>
      <c r="K36" s="472"/>
      <c r="L36" s="468"/>
      <c r="M36" s="402"/>
      <c r="N36" s="402"/>
      <c r="O36" s="402"/>
      <c r="P36" s="402"/>
      <c r="Q36" s="600" t="s">
        <v>207</v>
      </c>
      <c r="R36" s="601"/>
      <c r="S36" s="601"/>
    </row>
    <row r="37" spans="1:19" ht="19.5" customHeight="1">
      <c r="A37" s="5"/>
      <c r="B37" s="5"/>
      <c r="C37" s="38"/>
      <c r="D37" s="51"/>
      <c r="E37" s="51"/>
      <c r="F37" s="51"/>
      <c r="G37" s="51"/>
      <c r="H37" s="402"/>
      <c r="I37" s="472"/>
      <c r="J37" s="473"/>
      <c r="K37" s="472"/>
      <c r="L37" s="468"/>
      <c r="M37" s="402"/>
      <c r="N37" s="402"/>
      <c r="O37" s="402"/>
      <c r="P37" s="402"/>
      <c r="Q37" s="602" t="s">
        <v>318</v>
      </c>
      <c r="R37" s="603"/>
      <c r="S37" s="603"/>
    </row>
    <row r="38" spans="1:19" ht="19.5" customHeight="1">
      <c r="A38" s="5"/>
      <c r="B38" s="5"/>
      <c r="C38" s="38"/>
      <c r="D38" s="51"/>
      <c r="E38" s="51"/>
      <c r="F38" s="51"/>
      <c r="G38" s="51"/>
      <c r="H38" s="402"/>
      <c r="I38" s="472"/>
      <c r="J38" s="473"/>
      <c r="K38" s="472"/>
      <c r="L38" s="468"/>
      <c r="M38" s="402"/>
      <c r="N38" s="402"/>
      <c r="O38" s="402"/>
      <c r="P38" s="402"/>
      <c r="Q38" s="604" t="s">
        <v>555</v>
      </c>
      <c r="R38" s="605"/>
      <c r="S38" s="604" t="s">
        <v>145</v>
      </c>
    </row>
    <row r="39" spans="1:19" ht="19.5" customHeight="1">
      <c r="A39" s="5"/>
      <c r="B39" s="5"/>
      <c r="C39" s="38"/>
      <c r="D39" s="606" t="s">
        <v>341</v>
      </c>
      <c r="E39" s="203"/>
      <c r="F39" s="196"/>
      <c r="G39" s="51"/>
      <c r="H39" s="402"/>
      <c r="I39" s="472"/>
      <c r="J39" s="473"/>
      <c r="K39" s="472"/>
      <c r="L39" s="468"/>
      <c r="M39" s="402"/>
      <c r="N39" s="402"/>
      <c r="O39" s="402"/>
      <c r="P39" s="402"/>
      <c r="Q39" s="599">
        <v>1990</v>
      </c>
      <c r="R39" s="599"/>
      <c r="S39" s="599">
        <v>2986</v>
      </c>
    </row>
    <row r="40" spans="1:19" ht="19.5" customHeight="1">
      <c r="A40" s="5"/>
      <c r="B40" s="5"/>
      <c r="C40" s="38"/>
      <c r="D40" s="606" t="s">
        <v>784</v>
      </c>
      <c r="E40" s="203"/>
      <c r="F40" s="196"/>
      <c r="G40" s="51"/>
      <c r="H40" s="402"/>
      <c r="I40" s="472"/>
      <c r="J40" s="473"/>
      <c r="K40" s="472"/>
      <c r="L40" s="468"/>
      <c r="M40" s="402"/>
      <c r="N40" s="402"/>
      <c r="O40" s="402"/>
      <c r="P40" s="402"/>
      <c r="Q40" s="599">
        <v>0</v>
      </c>
      <c r="R40" s="599"/>
      <c r="S40" s="599">
        <v>1244</v>
      </c>
    </row>
    <row r="41" spans="1:19" ht="19.5" customHeight="1" thickBot="1">
      <c r="A41" s="5"/>
      <c r="B41" s="5"/>
      <c r="C41" s="38"/>
      <c r="D41" s="203"/>
      <c r="E41" s="203"/>
      <c r="F41" s="203" t="s">
        <v>239</v>
      </c>
      <c r="G41" s="51"/>
      <c r="H41" s="402"/>
      <c r="I41" s="472"/>
      <c r="J41" s="473"/>
      <c r="K41" s="472"/>
      <c r="L41" s="468"/>
      <c r="M41" s="402"/>
      <c r="N41" s="402"/>
      <c r="O41" s="402"/>
      <c r="P41" s="402"/>
      <c r="Q41" s="475">
        <f>SUM(Q39:Q40)</f>
        <v>1990</v>
      </c>
      <c r="R41" s="474"/>
      <c r="S41" s="475">
        <f>SUM(S39:S40)</f>
        <v>4230</v>
      </c>
    </row>
    <row r="42" spans="1:19" ht="19.5" customHeight="1" thickTop="1">
      <c r="A42" s="5"/>
      <c r="B42" s="5"/>
      <c r="C42" s="38"/>
      <c r="D42" s="38"/>
      <c r="E42" s="5"/>
      <c r="G42" s="5"/>
      <c r="I42" s="134"/>
      <c r="J42" s="37"/>
      <c r="K42" s="134"/>
      <c r="L42" s="34"/>
      <c r="Q42" s="355"/>
      <c r="R42" s="355"/>
      <c r="S42" s="355"/>
    </row>
    <row r="43" spans="15:19" ht="21.75">
      <c r="O43" s="199"/>
      <c r="S43" s="190" t="s">
        <v>692</v>
      </c>
    </row>
    <row r="44" ht="22.5">
      <c r="A44" s="487" t="s">
        <v>489</v>
      </c>
    </row>
    <row r="45" spans="1:15" s="139" customFormat="1" ht="21.75">
      <c r="A45" s="156"/>
      <c r="B45" s="156"/>
      <c r="C45" s="156"/>
      <c r="D45" s="156"/>
      <c r="F45" s="455"/>
      <c r="I45" s="256"/>
      <c r="J45" s="269"/>
      <c r="K45" s="256"/>
      <c r="L45" s="269"/>
      <c r="M45" s="256"/>
      <c r="N45" s="269"/>
      <c r="O45" s="256"/>
    </row>
    <row r="46" spans="1:14" ht="22.5">
      <c r="A46" s="16" t="s">
        <v>42</v>
      </c>
      <c r="B46" s="200" t="s">
        <v>667</v>
      </c>
      <c r="C46" s="4"/>
      <c r="D46" s="4"/>
      <c r="E46" s="4"/>
      <c r="F46" s="4"/>
      <c r="G46" s="4"/>
      <c r="I46" s="134"/>
      <c r="J46" s="37"/>
      <c r="K46" s="134"/>
      <c r="L46" s="34"/>
      <c r="M46" s="37"/>
      <c r="N46" s="134"/>
    </row>
    <row r="47" spans="1:19" ht="21.75">
      <c r="A47" s="5"/>
      <c r="B47" s="5"/>
      <c r="C47" s="260" t="s">
        <v>490</v>
      </c>
      <c r="D47" s="628"/>
      <c r="E47" s="51"/>
      <c r="F47" s="402"/>
      <c r="G47" s="51"/>
      <c r="H47" s="402"/>
      <c r="I47" s="472"/>
      <c r="J47" s="473"/>
      <c r="K47" s="472"/>
      <c r="L47" s="468"/>
      <c r="M47" s="402"/>
      <c r="N47" s="402"/>
      <c r="O47" s="402"/>
      <c r="P47" s="402"/>
      <c r="Q47" s="599"/>
      <c r="R47" s="599"/>
      <c r="S47" s="599"/>
    </row>
    <row r="48" spans="1:15" ht="21" customHeight="1">
      <c r="A48" s="8"/>
      <c r="B48" s="8"/>
      <c r="C48" s="128" t="s">
        <v>662</v>
      </c>
      <c r="D48" s="8" t="s">
        <v>504</v>
      </c>
      <c r="E48" s="8"/>
      <c r="F48" s="8"/>
      <c r="G48" s="8"/>
      <c r="I48" s="134"/>
      <c r="J48" s="37"/>
      <c r="K48" s="134"/>
      <c r="L48" s="34"/>
      <c r="M48" s="134"/>
      <c r="N48" s="37"/>
      <c r="O48" s="134"/>
    </row>
    <row r="49" spans="1:15" ht="21" customHeight="1">
      <c r="A49" s="8"/>
      <c r="B49" s="8" t="s">
        <v>503</v>
      </c>
      <c r="C49" s="130"/>
      <c r="D49" s="8"/>
      <c r="E49" s="8"/>
      <c r="F49" s="8"/>
      <c r="G49" s="8"/>
      <c r="I49" s="134"/>
      <c r="J49" s="37"/>
      <c r="K49" s="134"/>
      <c r="L49" s="34"/>
      <c r="M49" s="134"/>
      <c r="N49" s="37"/>
      <c r="O49" s="134"/>
    </row>
    <row r="50" spans="1:19" ht="21" customHeight="1">
      <c r="A50" s="5"/>
      <c r="B50" s="5"/>
      <c r="C50" s="38"/>
      <c r="D50" s="51"/>
      <c r="E50" s="51"/>
      <c r="F50" s="51"/>
      <c r="G50" s="51"/>
      <c r="H50" s="402"/>
      <c r="I50" s="472"/>
      <c r="J50" s="473"/>
      <c r="K50" s="472"/>
      <c r="L50" s="468"/>
      <c r="M50" s="402"/>
      <c r="N50" s="402"/>
      <c r="O50" s="402"/>
      <c r="P50" s="402"/>
      <c r="Q50" s="600" t="s">
        <v>207</v>
      </c>
      <c r="R50" s="626"/>
      <c r="S50" s="626"/>
    </row>
    <row r="51" spans="1:19" ht="21" customHeight="1">
      <c r="A51" s="5"/>
      <c r="B51" s="5"/>
      <c r="C51" s="38"/>
      <c r="D51" s="51"/>
      <c r="E51" s="51"/>
      <c r="F51" s="51"/>
      <c r="G51" s="51"/>
      <c r="H51" s="402"/>
      <c r="I51" s="472"/>
      <c r="J51" s="473"/>
      <c r="K51" s="472"/>
      <c r="L51" s="468"/>
      <c r="M51" s="402"/>
      <c r="N51" s="402"/>
      <c r="O51" s="402"/>
      <c r="P51" s="402"/>
      <c r="Q51" s="602" t="s">
        <v>318</v>
      </c>
      <c r="R51" s="627"/>
      <c r="S51" s="627"/>
    </row>
    <row r="52" spans="1:19" ht="21" customHeight="1">
      <c r="A52" s="5"/>
      <c r="B52" s="5"/>
      <c r="C52" s="38"/>
      <c r="D52" s="51"/>
      <c r="E52" s="51"/>
      <c r="F52" s="51"/>
      <c r="G52" s="51"/>
      <c r="H52" s="402"/>
      <c r="I52" s="472"/>
      <c r="J52" s="473"/>
      <c r="K52" s="472"/>
      <c r="L52" s="468"/>
      <c r="M52" s="402"/>
      <c r="N52" s="402"/>
      <c r="O52" s="402"/>
      <c r="P52" s="402"/>
      <c r="Q52" s="604" t="s">
        <v>555</v>
      </c>
      <c r="R52" s="605"/>
      <c r="S52" s="604" t="s">
        <v>145</v>
      </c>
    </row>
    <row r="53" spans="1:19" ht="21" customHeight="1">
      <c r="A53" s="5"/>
      <c r="B53" s="5"/>
      <c r="C53" s="38"/>
      <c r="D53" s="606" t="s">
        <v>341</v>
      </c>
      <c r="E53" s="51"/>
      <c r="F53" s="402"/>
      <c r="G53" s="51"/>
      <c r="H53" s="402"/>
      <c r="I53" s="472"/>
      <c r="J53" s="473"/>
      <c r="K53" s="472"/>
      <c r="L53" s="468"/>
      <c r="M53" s="402"/>
      <c r="N53" s="402"/>
      <c r="O53" s="402"/>
      <c r="P53" s="402"/>
      <c r="Q53" s="599">
        <v>6023</v>
      </c>
      <c r="R53" s="599"/>
      <c r="S53" s="599">
        <v>0</v>
      </c>
    </row>
    <row r="54" spans="1:19" ht="21" customHeight="1">
      <c r="A54" s="5"/>
      <c r="B54" s="5"/>
      <c r="C54" s="38"/>
      <c r="D54" s="606" t="s">
        <v>784</v>
      </c>
      <c r="E54" s="51"/>
      <c r="F54" s="402"/>
      <c r="G54" s="51"/>
      <c r="H54" s="402"/>
      <c r="I54" s="472"/>
      <c r="J54" s="473"/>
      <c r="K54" s="472"/>
      <c r="L54" s="468"/>
      <c r="M54" s="402"/>
      <c r="N54" s="402"/>
      <c r="O54" s="402"/>
      <c r="P54" s="402"/>
      <c r="Q54" s="599">
        <v>35641</v>
      </c>
      <c r="R54" s="599"/>
      <c r="S54" s="599">
        <v>0</v>
      </c>
    </row>
    <row r="55" spans="1:19" ht="21" customHeight="1">
      <c r="A55" s="5"/>
      <c r="B55" s="5"/>
      <c r="C55" s="38"/>
      <c r="D55" s="628" t="s">
        <v>785</v>
      </c>
      <c r="E55" s="51"/>
      <c r="F55" s="402"/>
      <c r="G55" s="51"/>
      <c r="H55" s="402"/>
      <c r="I55" s="472"/>
      <c r="J55" s="473"/>
      <c r="K55" s="472"/>
      <c r="L55" s="468"/>
      <c r="M55" s="402"/>
      <c r="N55" s="402"/>
      <c r="O55" s="402"/>
      <c r="P55" s="402"/>
      <c r="Q55" s="599">
        <v>220745</v>
      </c>
      <c r="R55" s="599"/>
      <c r="S55" s="599">
        <v>0</v>
      </c>
    </row>
    <row r="56" spans="1:19" ht="21" customHeight="1" thickBot="1">
      <c r="A56" s="5"/>
      <c r="B56" s="5"/>
      <c r="C56" s="38"/>
      <c r="D56" s="628"/>
      <c r="E56" s="51"/>
      <c r="F56" s="203" t="s">
        <v>239</v>
      </c>
      <c r="G56" s="51"/>
      <c r="H56" s="402"/>
      <c r="I56" s="472"/>
      <c r="J56" s="473"/>
      <c r="K56" s="472"/>
      <c r="L56" s="468"/>
      <c r="M56" s="402"/>
      <c r="N56" s="402"/>
      <c r="O56" s="402"/>
      <c r="P56" s="402"/>
      <c r="Q56" s="629">
        <f>SUM(Q53:Q55)</f>
        <v>262409</v>
      </c>
      <c r="R56" s="599"/>
      <c r="S56" s="629">
        <f>SUM(S53:S55)</f>
        <v>0</v>
      </c>
    </row>
    <row r="57" spans="1:19" ht="5.25" customHeight="1" thickTop="1">
      <c r="A57" s="5"/>
      <c r="B57" s="5"/>
      <c r="C57" s="38"/>
      <c r="D57" s="628"/>
      <c r="E57" s="51"/>
      <c r="F57" s="402"/>
      <c r="G57" s="51"/>
      <c r="H57" s="402"/>
      <c r="I57" s="472"/>
      <c r="J57" s="473"/>
      <c r="K57" s="472"/>
      <c r="L57" s="468"/>
      <c r="M57" s="402"/>
      <c r="N57" s="402"/>
      <c r="O57" s="402"/>
      <c r="P57" s="402"/>
      <c r="Q57" s="599"/>
      <c r="R57" s="599"/>
      <c r="S57" s="599"/>
    </row>
    <row r="58" spans="1:19" s="4" customFormat="1" ht="22.5">
      <c r="A58" s="16"/>
      <c r="B58" s="10"/>
      <c r="C58" s="39" t="s">
        <v>668</v>
      </c>
      <c r="D58" s="242" t="s">
        <v>418</v>
      </c>
      <c r="F58" s="34"/>
      <c r="G58" s="34"/>
      <c r="H58" s="34"/>
      <c r="I58" s="38"/>
      <c r="J58" s="38"/>
      <c r="K58" s="8"/>
      <c r="L58" s="129"/>
      <c r="M58" s="8"/>
      <c r="N58" s="129"/>
      <c r="O58" s="129"/>
      <c r="P58" s="5"/>
      <c r="Q58" s="5"/>
      <c r="R58" s="5"/>
      <c r="S58" s="5"/>
    </row>
    <row r="59" spans="3:19" s="47" customFormat="1" ht="18" customHeight="1">
      <c r="C59" s="131"/>
      <c r="D59" s="607"/>
      <c r="E59" s="608"/>
      <c r="F59" s="607"/>
      <c r="G59" s="607"/>
      <c r="H59" s="607"/>
      <c r="I59" s="607"/>
      <c r="J59" s="607"/>
      <c r="K59" s="609"/>
      <c r="L59" s="609"/>
      <c r="M59" s="610" t="s">
        <v>419</v>
      </c>
      <c r="N59" s="611"/>
      <c r="O59" s="611"/>
      <c r="P59" s="611"/>
      <c r="Q59" s="611"/>
      <c r="R59" s="611"/>
      <c r="S59" s="611"/>
    </row>
    <row r="60" spans="3:19" s="47" customFormat="1" ht="18" customHeight="1">
      <c r="C60" s="131"/>
      <c r="D60" s="607"/>
      <c r="E60" s="608"/>
      <c r="F60" s="607"/>
      <c r="G60" s="607"/>
      <c r="H60" s="607"/>
      <c r="I60" s="607"/>
      <c r="J60" s="607"/>
      <c r="K60" s="609"/>
      <c r="L60" s="609"/>
      <c r="M60" s="610" t="s">
        <v>185</v>
      </c>
      <c r="N60" s="610"/>
      <c r="O60" s="610"/>
      <c r="P60" s="612"/>
      <c r="Q60" s="613" t="s">
        <v>324</v>
      </c>
      <c r="R60" s="613"/>
      <c r="S60" s="613"/>
    </row>
    <row r="61" spans="3:19" s="47" customFormat="1" ht="18" customHeight="1">
      <c r="C61" s="131"/>
      <c r="D61" s="607"/>
      <c r="E61" s="608"/>
      <c r="F61" s="607"/>
      <c r="G61" s="607"/>
      <c r="H61" s="607"/>
      <c r="I61" s="607"/>
      <c r="J61" s="607"/>
      <c r="K61" s="614" t="s">
        <v>420</v>
      </c>
      <c r="L61" s="609"/>
      <c r="M61" s="615" t="s">
        <v>555</v>
      </c>
      <c r="N61" s="616"/>
      <c r="O61" s="615" t="s">
        <v>145</v>
      </c>
      <c r="P61" s="617"/>
      <c r="Q61" s="615" t="s">
        <v>555</v>
      </c>
      <c r="R61" s="616"/>
      <c r="S61" s="615" t="s">
        <v>145</v>
      </c>
    </row>
    <row r="62" spans="3:19" s="47" customFormat="1" ht="19.5" customHeight="1">
      <c r="C62" s="131"/>
      <c r="D62" s="609" t="s">
        <v>421</v>
      </c>
      <c r="E62" s="609"/>
      <c r="F62" s="609"/>
      <c r="G62" s="609"/>
      <c r="H62" s="607"/>
      <c r="I62" s="607"/>
      <c r="J62" s="607"/>
      <c r="K62" s="607"/>
      <c r="L62" s="607"/>
      <c r="M62" s="607"/>
      <c r="N62" s="607"/>
      <c r="O62" s="607"/>
      <c r="P62" s="607"/>
      <c r="Q62" s="607"/>
      <c r="R62" s="607"/>
      <c r="S62" s="607"/>
    </row>
    <row r="63" spans="3:19" s="47" customFormat="1" ht="19.5" customHeight="1">
      <c r="C63" s="131"/>
      <c r="D63" s="618" t="s">
        <v>422</v>
      </c>
      <c r="E63" s="609"/>
      <c r="F63" s="609"/>
      <c r="G63" s="609"/>
      <c r="H63" s="607"/>
      <c r="I63" s="607"/>
      <c r="J63" s="607"/>
      <c r="K63" s="619" t="s">
        <v>430</v>
      </c>
      <c r="L63" s="620"/>
      <c r="M63" s="630">
        <v>5000</v>
      </c>
      <c r="N63" s="630"/>
      <c r="O63" s="630">
        <v>5684</v>
      </c>
      <c r="P63" s="630"/>
      <c r="Q63" s="630">
        <v>5000</v>
      </c>
      <c r="R63" s="630"/>
      <c r="S63" s="630">
        <v>5684</v>
      </c>
    </row>
    <row r="64" spans="3:19" s="47" customFormat="1" ht="19.5" customHeight="1">
      <c r="C64" s="131"/>
      <c r="D64" s="609" t="s">
        <v>423</v>
      </c>
      <c r="E64" s="609"/>
      <c r="F64" s="609"/>
      <c r="G64" s="609"/>
      <c r="H64" s="607"/>
      <c r="I64" s="607"/>
      <c r="J64" s="607"/>
      <c r="K64" s="619"/>
      <c r="L64" s="620"/>
      <c r="M64" s="620"/>
      <c r="N64" s="620"/>
      <c r="O64" s="621"/>
      <c r="P64" s="620"/>
      <c r="Q64" s="620"/>
      <c r="R64" s="620"/>
      <c r="S64" s="621"/>
    </row>
    <row r="65" spans="1:19" s="47" customFormat="1" ht="19.5" customHeight="1">
      <c r="A65" s="135"/>
      <c r="B65" s="80"/>
      <c r="C65" s="131"/>
      <c r="D65" s="618" t="s">
        <v>424</v>
      </c>
      <c r="E65" s="174"/>
      <c r="F65" s="174"/>
      <c r="G65" s="622"/>
      <c r="H65" s="607"/>
      <c r="I65" s="607"/>
      <c r="J65" s="623"/>
      <c r="K65" s="619" t="s">
        <v>430</v>
      </c>
      <c r="L65" s="620"/>
      <c r="M65" s="630">
        <v>0</v>
      </c>
      <c r="N65" s="630"/>
      <c r="O65" s="630">
        <v>132</v>
      </c>
      <c r="P65" s="630"/>
      <c r="Q65" s="630">
        <v>0</v>
      </c>
      <c r="R65" s="630"/>
      <c r="S65" s="630">
        <v>132</v>
      </c>
    </row>
    <row r="66" spans="3:19" s="47" customFormat="1" ht="19.5" customHeight="1">
      <c r="C66" s="131"/>
      <c r="D66" s="609" t="s">
        <v>425</v>
      </c>
      <c r="E66" s="174"/>
      <c r="F66" s="174"/>
      <c r="G66" s="622"/>
      <c r="H66" s="607"/>
      <c r="I66" s="607"/>
      <c r="J66" s="607"/>
      <c r="K66" s="619"/>
      <c r="L66" s="620"/>
      <c r="M66" s="620"/>
      <c r="N66" s="620"/>
      <c r="O66" s="621"/>
      <c r="P66" s="620"/>
      <c r="Q66" s="620"/>
      <c r="R66" s="620"/>
      <c r="S66" s="621"/>
    </row>
    <row r="67" spans="3:19" s="47" customFormat="1" ht="19.5" customHeight="1">
      <c r="C67" s="131"/>
      <c r="D67" s="618" t="s">
        <v>426</v>
      </c>
      <c r="E67" s="174"/>
      <c r="F67" s="174"/>
      <c r="G67" s="622"/>
      <c r="H67" s="607"/>
      <c r="I67" s="607"/>
      <c r="J67" s="607"/>
      <c r="K67" s="619"/>
      <c r="L67" s="620"/>
      <c r="N67" s="620"/>
      <c r="O67" s="621"/>
      <c r="P67" s="620"/>
      <c r="R67" s="620"/>
      <c r="S67" s="621"/>
    </row>
    <row r="68" spans="1:19" s="47" customFormat="1" ht="19.5" customHeight="1">
      <c r="A68" s="135"/>
      <c r="B68" s="80"/>
      <c r="C68" s="131"/>
      <c r="D68" s="618" t="s">
        <v>427</v>
      </c>
      <c r="E68" s="174"/>
      <c r="F68" s="174"/>
      <c r="G68" s="622"/>
      <c r="H68" s="607"/>
      <c r="I68" s="607"/>
      <c r="J68" s="623"/>
      <c r="K68" s="619" t="s">
        <v>430</v>
      </c>
      <c r="L68" s="620"/>
      <c r="M68" s="620">
        <v>1820</v>
      </c>
      <c r="N68" s="630"/>
      <c r="O68" s="630">
        <v>0</v>
      </c>
      <c r="P68" s="630"/>
      <c r="Q68" s="620">
        <v>1820</v>
      </c>
      <c r="R68" s="630"/>
      <c r="S68" s="630">
        <v>0</v>
      </c>
    </row>
    <row r="69" spans="1:19" s="47" customFormat="1" ht="19.5" customHeight="1">
      <c r="A69" s="135"/>
      <c r="B69" s="80"/>
      <c r="C69" s="131"/>
      <c r="D69" s="609" t="s">
        <v>428</v>
      </c>
      <c r="E69" s="174"/>
      <c r="F69" s="174"/>
      <c r="G69" s="622"/>
      <c r="H69" s="607"/>
      <c r="I69" s="607"/>
      <c r="J69" s="623"/>
      <c r="K69" s="619" t="s">
        <v>430</v>
      </c>
      <c r="L69" s="624"/>
      <c r="M69" s="620">
        <v>517112</v>
      </c>
      <c r="N69" s="624"/>
      <c r="O69" s="620">
        <v>366244</v>
      </c>
      <c r="P69" s="625"/>
      <c r="Q69" s="620">
        <v>1787</v>
      </c>
      <c r="R69" s="620"/>
      <c r="S69" s="620">
        <v>365992</v>
      </c>
    </row>
    <row r="70" spans="1:19" s="47" customFormat="1" ht="19.5" customHeight="1">
      <c r="A70" s="135"/>
      <c r="B70" s="80"/>
      <c r="C70" s="131"/>
      <c r="D70" s="618" t="s">
        <v>429</v>
      </c>
      <c r="E70" s="174"/>
      <c r="F70" s="174"/>
      <c r="G70" s="622"/>
      <c r="H70" s="607"/>
      <c r="I70" s="607"/>
      <c r="J70" s="623"/>
      <c r="K70" s="619" t="s">
        <v>431</v>
      </c>
      <c r="L70" s="624"/>
      <c r="M70" s="620">
        <v>94267</v>
      </c>
      <c r="N70" s="698"/>
      <c r="O70" s="699">
        <v>0</v>
      </c>
      <c r="P70" s="699"/>
      <c r="Q70" s="697">
        <v>0</v>
      </c>
      <c r="R70" s="699"/>
      <c r="S70" s="699">
        <v>0</v>
      </c>
    </row>
    <row r="71" spans="1:19" s="4" customFormat="1" ht="3.75" customHeight="1">
      <c r="A71" s="16"/>
      <c r="B71" s="10"/>
      <c r="C71" s="131"/>
      <c r="D71" s="47"/>
      <c r="F71" s="34"/>
      <c r="G71" s="34"/>
      <c r="H71" s="34"/>
      <c r="I71" s="38"/>
      <c r="J71" s="38"/>
      <c r="K71" s="8"/>
      <c r="L71" s="129"/>
      <c r="M71" s="8"/>
      <c r="N71" s="129"/>
      <c r="O71" s="129"/>
      <c r="P71" s="5"/>
      <c r="Q71" s="5"/>
      <c r="R71" s="5"/>
      <c r="S71" s="5"/>
    </row>
    <row r="72" spans="1:19" s="4" customFormat="1" ht="22.5">
      <c r="A72" s="16"/>
      <c r="B72" s="10"/>
      <c r="C72" s="559" t="s">
        <v>432</v>
      </c>
      <c r="D72" s="47"/>
      <c r="F72" s="34"/>
      <c r="G72" s="34"/>
      <c r="H72" s="34"/>
      <c r="I72" s="38"/>
      <c r="J72" s="38"/>
      <c r="K72" s="8"/>
      <c r="L72" s="129"/>
      <c r="M72" s="8"/>
      <c r="N72" s="129"/>
      <c r="O72" s="129"/>
      <c r="P72" s="5"/>
      <c r="Q72" s="5"/>
      <c r="R72" s="5"/>
      <c r="S72" s="5"/>
    </row>
    <row r="73" spans="1:15" s="4" customFormat="1" ht="22.5">
      <c r="A73" s="16"/>
      <c r="B73" s="10"/>
      <c r="C73" s="39" t="s">
        <v>665</v>
      </c>
      <c r="D73" s="194" t="s">
        <v>585</v>
      </c>
      <c r="E73" s="34"/>
      <c r="F73" s="34"/>
      <c r="G73" s="34"/>
      <c r="H73" s="34"/>
      <c r="I73" s="5"/>
      <c r="J73" s="38"/>
      <c r="K73" s="5"/>
      <c r="L73" s="5"/>
      <c r="M73" s="5"/>
      <c r="N73" s="5"/>
      <c r="O73" s="5"/>
    </row>
    <row r="74" spans="1:15" s="4" customFormat="1" ht="22.5">
      <c r="A74" s="16"/>
      <c r="B74" s="156" t="s">
        <v>663</v>
      </c>
      <c r="C74" s="34"/>
      <c r="D74" s="34"/>
      <c r="E74" s="34"/>
      <c r="F74" s="34"/>
      <c r="G74" s="34"/>
      <c r="H74" s="34"/>
      <c r="I74" s="5"/>
      <c r="J74" s="38"/>
      <c r="K74" s="5"/>
      <c r="L74" s="5"/>
      <c r="M74" s="5"/>
      <c r="N74" s="5"/>
      <c r="O74" s="5"/>
    </row>
    <row r="75" spans="1:19" s="4" customFormat="1" ht="22.5">
      <c r="A75" s="16"/>
      <c r="B75" s="154" t="s">
        <v>664</v>
      </c>
      <c r="C75" s="27"/>
      <c r="D75" s="27"/>
      <c r="E75" s="27"/>
      <c r="F75" s="27"/>
      <c r="G75" s="27"/>
      <c r="H75" s="27"/>
      <c r="I75" s="38"/>
      <c r="J75" s="38"/>
      <c r="K75" s="38"/>
      <c r="L75" s="38"/>
      <c r="M75" s="38"/>
      <c r="N75" s="38"/>
      <c r="O75" s="5"/>
      <c r="P75" s="5"/>
      <c r="Q75" s="5"/>
      <c r="R75" s="5"/>
      <c r="S75" s="5"/>
    </row>
    <row r="76" spans="1:19" s="4" customFormat="1" ht="22.5">
      <c r="A76" s="16"/>
      <c r="B76" s="154" t="s">
        <v>586</v>
      </c>
      <c r="C76" s="27"/>
      <c r="D76" s="27"/>
      <c r="E76" s="27"/>
      <c r="F76" s="27"/>
      <c r="G76" s="27"/>
      <c r="H76" s="27"/>
      <c r="I76" s="38"/>
      <c r="J76" s="38"/>
      <c r="K76" s="38"/>
      <c r="L76" s="38"/>
      <c r="M76" s="38"/>
      <c r="N76" s="38"/>
      <c r="O76" s="5"/>
      <c r="P76" s="5"/>
      <c r="Q76" s="5"/>
      <c r="R76" s="5"/>
      <c r="S76" s="5"/>
    </row>
    <row r="77" spans="1:19" s="4" customFormat="1" ht="10.5" customHeight="1">
      <c r="A77" s="16"/>
      <c r="B77" s="27"/>
      <c r="C77" s="27"/>
      <c r="D77" s="27"/>
      <c r="E77" s="27"/>
      <c r="F77" s="27"/>
      <c r="G77" s="27"/>
      <c r="H77" s="27"/>
      <c r="I77" s="38"/>
      <c r="J77" s="38"/>
      <c r="K77" s="38"/>
      <c r="L77" s="38"/>
      <c r="M77" s="38"/>
      <c r="N77" s="38"/>
      <c r="O77" s="5"/>
      <c r="P77" s="5"/>
      <c r="Q77" s="5"/>
      <c r="R77" s="5"/>
      <c r="S77" s="5"/>
    </row>
    <row r="78" spans="1:19" ht="22.5">
      <c r="A78" s="57" t="s">
        <v>44</v>
      </c>
      <c r="B78" s="560" t="s">
        <v>433</v>
      </c>
      <c r="C78" s="60"/>
      <c r="D78" s="8"/>
      <c r="E78" s="60"/>
      <c r="F78" s="8"/>
      <c r="G78" s="8"/>
      <c r="H78" s="8"/>
      <c r="I78" s="61"/>
      <c r="J78" s="60"/>
      <c r="K78" s="60"/>
      <c r="L78" s="60"/>
      <c r="M78" s="60"/>
      <c r="N78" s="60"/>
      <c r="O78" s="61"/>
      <c r="P78" s="61"/>
      <c r="Q78" s="61"/>
      <c r="R78" s="61"/>
      <c r="S78" s="61"/>
    </row>
    <row r="79" spans="1:19" ht="21.75">
      <c r="A79" s="61"/>
      <c r="B79" s="561"/>
      <c r="C79" s="139" t="s">
        <v>463</v>
      </c>
      <c r="D79" s="188"/>
      <c r="E79" s="60"/>
      <c r="F79" s="8"/>
      <c r="G79" s="8"/>
      <c r="H79" s="8"/>
      <c r="I79" s="61"/>
      <c r="J79" s="60"/>
      <c r="K79" s="60"/>
      <c r="L79" s="60"/>
      <c r="M79" s="60"/>
      <c r="N79" s="60"/>
      <c r="O79" s="61"/>
      <c r="P79" s="61"/>
      <c r="Q79" s="61"/>
      <c r="R79" s="61"/>
      <c r="S79" s="61"/>
    </row>
    <row r="80" spans="1:19" ht="21.75">
      <c r="A80" s="60"/>
      <c r="B80" s="561" t="s">
        <v>434</v>
      </c>
      <c r="C80" s="139"/>
      <c r="D80" s="188"/>
      <c r="E80" s="60"/>
      <c r="F80" s="8"/>
      <c r="G80" s="8"/>
      <c r="H80" s="8"/>
      <c r="I80" s="61"/>
      <c r="J80" s="60"/>
      <c r="K80" s="60"/>
      <c r="L80" s="60"/>
      <c r="M80" s="60"/>
      <c r="N80" s="60"/>
      <c r="O80" s="61"/>
      <c r="P80" s="61"/>
      <c r="Q80" s="61"/>
      <c r="R80" s="61"/>
      <c r="S80" s="61"/>
    </row>
    <row r="81" spans="1:15" ht="21.75">
      <c r="A81" s="60"/>
      <c r="B81" s="561"/>
      <c r="C81" s="139" t="s">
        <v>587</v>
      </c>
      <c r="D81" s="188"/>
      <c r="E81" s="60"/>
      <c r="F81" s="8"/>
      <c r="G81" s="8"/>
      <c r="H81" s="8"/>
      <c r="I81" s="8"/>
      <c r="J81" s="60"/>
      <c r="K81" s="61"/>
      <c r="L81" s="61"/>
      <c r="M81" s="61"/>
      <c r="N81" s="61"/>
      <c r="O81" s="61"/>
    </row>
    <row r="82" spans="2:15" ht="21.75">
      <c r="B82" s="561" t="s">
        <v>666</v>
      </c>
      <c r="C82" s="139"/>
      <c r="D82" s="188"/>
      <c r="F82" s="62"/>
      <c r="G82" s="62"/>
      <c r="H82" s="62"/>
      <c r="I82" s="62"/>
      <c r="J82" s="62"/>
      <c r="K82" s="62"/>
      <c r="L82" s="62"/>
      <c r="M82" s="62"/>
      <c r="N82" s="62"/>
      <c r="O82" s="62"/>
    </row>
    <row r="83" spans="6:19" ht="10.5" customHeight="1"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</row>
    <row r="84" spans="1:15" s="10" customFormat="1" ht="22.5">
      <c r="A84" s="133" t="s">
        <v>481</v>
      </c>
      <c r="B84" s="200" t="s">
        <v>435</v>
      </c>
      <c r="O84" s="3"/>
    </row>
    <row r="85" ht="21.75">
      <c r="C85" s="139" t="s">
        <v>710</v>
      </c>
    </row>
    <row r="86" ht="21.75">
      <c r="C86" s="139"/>
    </row>
    <row r="87" ht="15.75" customHeight="1">
      <c r="C87" s="139"/>
    </row>
    <row r="88" ht="12.75" customHeight="1">
      <c r="C88" s="139"/>
    </row>
    <row r="89" s="483" customFormat="1" ht="15.75" customHeight="1">
      <c r="S89" s="694" t="s">
        <v>693</v>
      </c>
    </row>
  </sheetData>
  <sheetProtection/>
  <mergeCells count="3">
    <mergeCell ref="M5:S5"/>
    <mergeCell ref="M6:O6"/>
    <mergeCell ref="Q6:S6"/>
  </mergeCells>
  <printOptions/>
  <pageMargins left="0.8661417322834646" right="0.1968503937007874" top="0.5905511811023623" bottom="0.1968503937007874" header="0.3149606299212598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patravadee</dc:creator>
  <cp:keywords/>
  <dc:description/>
  <cp:lastModifiedBy>HP</cp:lastModifiedBy>
  <cp:lastPrinted>2013-11-13T06:51:44Z</cp:lastPrinted>
  <dcterms:created xsi:type="dcterms:W3CDTF">1996-10-14T23:33:28Z</dcterms:created>
  <dcterms:modified xsi:type="dcterms:W3CDTF">2013-11-13T06:51:59Z</dcterms:modified>
  <cp:category/>
  <cp:version/>
  <cp:contentType/>
  <cp:contentStatus/>
</cp:coreProperties>
</file>